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基本情報" sheetId="1" r:id="rId1"/>
    <sheet name="請求書" sheetId="2" r:id="rId2"/>
    <sheet name="明細" sheetId="3" r:id="rId3"/>
    <sheet name="インポートデータ（変更しないで下さい）" sheetId="4" r:id="rId4"/>
  </sheets>
  <definedNames>
    <definedName name="_xlnm._FilterDatabase" localSheetId="3" hidden="1">'インポートデータ（変更しないで下さい）'!$A$2:$H$257</definedName>
  </definedNames>
  <calcPr fullCalcOnLoad="1"/>
</workbook>
</file>

<file path=xl/sharedStrings.xml><?xml version="1.0" encoding="utf-8"?>
<sst xmlns="http://schemas.openxmlformats.org/spreadsheetml/2006/main" count="603" uniqueCount="106">
  <si>
    <t>請求金額</t>
  </si>
  <si>
    <t>(請求先)</t>
  </si>
  <si>
    <t>あて</t>
  </si>
  <si>
    <t>請求先</t>
  </si>
  <si>
    <t>事業所番号</t>
  </si>
  <si>
    <t>住所（所在地）</t>
  </si>
  <si>
    <t>電話番号</t>
  </si>
  <si>
    <t>名称</t>
  </si>
  <si>
    <t>職・氏名</t>
  </si>
  <si>
    <t>郵便番号</t>
  </si>
  <si>
    <t>基本情報</t>
  </si>
  <si>
    <t>請求給付費名</t>
  </si>
  <si>
    <t>内　　　　訳</t>
  </si>
  <si>
    <t>合　　計</t>
  </si>
  <si>
    <t>金  額</t>
  </si>
  <si>
    <t>上記のとおり請求します。</t>
  </si>
  <si>
    <t>契約支給量</t>
  </si>
  <si>
    <t>単価</t>
  </si>
  <si>
    <t>金額</t>
  </si>
  <si>
    <t>請求明細</t>
  </si>
  <si>
    <t>○請求情報</t>
  </si>
  <si>
    <t>移動１：１</t>
  </si>
  <si>
    <t>移動１：２</t>
  </si>
  <si>
    <t>移動１：３</t>
  </si>
  <si>
    <t>111</t>
  </si>
  <si>
    <t>サービス内容</t>
  </si>
  <si>
    <t>合計金額</t>
  </si>
  <si>
    <t>利用者負担額</t>
  </si>
  <si>
    <t>請求額</t>
  </si>
  <si>
    <t>支給決定障害者等</t>
  </si>
  <si>
    <t>氏名（児童氏名）</t>
  </si>
  <si>
    <t>事業者名</t>
  </si>
  <si>
    <t>明細件数</t>
  </si>
  <si>
    <t>ページ数</t>
  </si>
  <si>
    <t>印刷件数</t>
  </si>
  <si>
    <t>データ行</t>
  </si>
  <si>
    <t>明細書枚数</t>
  </si>
  <si>
    <t>数量</t>
  </si>
  <si>
    <t>請求事業者</t>
  </si>
  <si>
    <t>○サービスコード表</t>
  </si>
  <si>
    <t>コード</t>
  </si>
  <si>
    <t>SUM</t>
  </si>
  <si>
    <t>112</t>
  </si>
  <si>
    <t>113</t>
  </si>
  <si>
    <t>114</t>
  </si>
  <si>
    <t>115</t>
  </si>
  <si>
    <t>初動加算額</t>
  </si>
  <si>
    <t>移動１：４</t>
  </si>
  <si>
    <t>初動回数</t>
  </si>
  <si>
    <t>初動単価</t>
  </si>
  <si>
    <t>利用者負担
上限月額</t>
  </si>
  <si>
    <t>通所通学</t>
  </si>
  <si>
    <t>100</t>
  </si>
  <si>
    <t>サービスC</t>
  </si>
  <si>
    <t>116</t>
  </si>
  <si>
    <t>移動１：５</t>
  </si>
  <si>
    <t>移動１：６</t>
  </si>
  <si>
    <t xml:space="preserve">  №</t>
  </si>
  <si>
    <t>請求行</t>
  </si>
  <si>
    <t>受給者番号</t>
  </si>
  <si>
    <t>氏名</t>
  </si>
  <si>
    <t>請求コード</t>
  </si>
  <si>
    <t>加算数量</t>
  </si>
  <si>
    <t>利用者負担金</t>
  </si>
  <si>
    <t>利用月</t>
  </si>
  <si>
    <t>↓請求行のフィルタで「A」を選択すると請求データのみが選択されます。</t>
  </si>
  <si>
    <t>住所
（所在地）</t>
  </si>
  <si>
    <t>㊞</t>
  </si>
  <si>
    <t>支店名</t>
  </si>
  <si>
    <t>口座番号</t>
  </si>
  <si>
    <t>金融機関名</t>
  </si>
  <si>
    <t>預金種別</t>
  </si>
  <si>
    <t>フリガナ</t>
  </si>
  <si>
    <t>口座名</t>
  </si>
  <si>
    <t>　下記の口座へ振込依頼します。</t>
  </si>
  <si>
    <t>移動支援サービス費</t>
  </si>
  <si>
    <t>身障移動支援サービス費</t>
  </si>
  <si>
    <t>障害児移動支援サービス費</t>
  </si>
  <si>
    <t>知的移動支援サービス費</t>
  </si>
  <si>
    <t>精神移動支援サービス費</t>
  </si>
  <si>
    <t>障害者移動支援費請求書</t>
  </si>
  <si>
    <t>！注意！
赤線で囲まれているところのみ入力して下さい。</t>
  </si>
  <si>
    <t>サービス種別</t>
  </si>
  <si>
    <t>障害者移動支援費請求明細書　兼　契約状況報告書</t>
  </si>
  <si>
    <t>利用月(日を入力)</t>
  </si>
  <si>
    <t>請求日</t>
  </si>
  <si>
    <t>フリガナ</t>
  </si>
  <si>
    <t>高石市加茂１－１－１</t>
  </si>
  <si>
    <t>1111111111</t>
  </si>
  <si>
    <t>111-1111</t>
  </si>
  <si>
    <t>1111-11-1111</t>
  </si>
  <si>
    <t>理事長　高石　太郎</t>
  </si>
  <si>
    <t>ﾀｶｲｼ</t>
  </si>
  <si>
    <t>ﾀｶｲｼ</t>
  </si>
  <si>
    <t>ﾌﾂｳ</t>
  </si>
  <si>
    <t>高石　一郎</t>
  </si>
  <si>
    <t>移動１：１</t>
  </si>
  <si>
    <t>高石次郎</t>
  </si>
  <si>
    <t>高石三郎</t>
  </si>
  <si>
    <t>移動１：２</t>
  </si>
  <si>
    <t>移動１：３</t>
  </si>
  <si>
    <t>高石市福祉事務所長</t>
  </si>
  <si>
    <t>社会福祉法人高石会
高石移動支援事業所</t>
  </si>
  <si>
    <t>社会福祉法人高石会　理事長　高石　太郎</t>
  </si>
  <si>
    <t>ｼｬｶｲﾌｸｼﾎｳｼﾞﾝﾀｶｲｼｶｲ ﾘｼﾞﾁｮｳ ﾀｶｲｼﾀﾛｳ</t>
  </si>
  <si>
    <t>受給者証番号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</si>
</sst>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&quot;月&quot;"/>
    <numFmt numFmtId="178" formatCode="@&quot;長&quot;"/>
    <numFmt numFmtId="179" formatCode="&quot;\&quot;\ #,##0\ \-"/>
    <numFmt numFmtId="180" formatCode="#,##0&quot;時&quot;&quot;間&quot;"/>
    <numFmt numFmtId="181" formatCode="#,##0&quot;回&quot;"/>
    <numFmt numFmtId="182" formatCode="[$-411]ggge&quot; 年 &quot;m&quot; 月 &quot;d&quot; 日 &quot;"/>
    <numFmt numFmtId="183" formatCode="[&lt;=999]000;[&lt;=99999]000\-00;000\-0000"/>
    <numFmt numFmtId="184" formatCode="&quot;〒&quot;\ @"/>
    <numFmt numFmtId="185" formatCode="[$-411]ggge&quot;年&quot;m&quot;月&quot;"/>
    <numFmt numFmtId="186" formatCode="[$-411]ggge&quot;年&quot;m&quot;月&quot;&quot;分&quot;"/>
    <numFmt numFmtId="187" formatCode="yyyymm"/>
    <numFmt numFmtId="188" formatCode="@\ &quot;請求書&quot;"/>
    <numFmt numFmtId="189" formatCode="@&quot;請求書&quot;"/>
    <numFmt numFmtId="190" formatCode="[$-F400]h:mm:ss\ AM/PM"/>
    <numFmt numFmtId="191" formatCode="@\ \ \ \ \ &quot;㊞&quot;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24"/>
      <name val="ＭＳ 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9"/>
      <name val="MS UI Gothic"/>
      <family val="3"/>
    </font>
    <font>
      <b/>
      <sz val="16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5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5" fontId="2" fillId="0" borderId="16" xfId="0" applyNumberFormat="1" applyFont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5" fontId="2" fillId="0" borderId="18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6" fontId="10" fillId="0" borderId="0" xfId="58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5" fontId="2" fillId="0" borderId="15" xfId="0" applyNumberFormat="1" applyFont="1" applyBorder="1" applyAlignment="1" applyProtection="1">
      <alignment vertical="center"/>
      <protection locked="0"/>
    </xf>
    <xf numFmtId="5" fontId="2" fillId="0" borderId="17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20" fontId="10" fillId="0" borderId="15" xfId="0" applyNumberFormat="1" applyFont="1" applyBorder="1" applyAlignment="1">
      <alignment horizontal="center" vertical="center"/>
    </xf>
    <xf numFmtId="20" fontId="10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 applyProtection="1">
      <alignment vertical="center"/>
      <protection locked="0"/>
    </xf>
    <xf numFmtId="6" fontId="10" fillId="0" borderId="15" xfId="58" applyFont="1" applyBorder="1" applyAlignment="1">
      <alignment vertical="center"/>
    </xf>
    <xf numFmtId="38" fontId="10" fillId="0" borderId="10" xfId="49" applyFont="1" applyBorder="1" applyAlignment="1">
      <alignment vertical="center"/>
    </xf>
    <xf numFmtId="6" fontId="10" fillId="0" borderId="10" xfId="58" applyFont="1" applyBorder="1" applyAlignment="1">
      <alignment vertical="center"/>
    </xf>
    <xf numFmtId="6" fontId="10" fillId="0" borderId="16" xfId="58" applyFont="1" applyBorder="1" applyAlignment="1">
      <alignment vertical="center"/>
    </xf>
    <xf numFmtId="6" fontId="10" fillId="0" borderId="0" xfId="58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 applyProtection="1">
      <alignment vertical="center"/>
      <protection locked="0"/>
    </xf>
    <xf numFmtId="6" fontId="10" fillId="0" borderId="26" xfId="58" applyFont="1" applyBorder="1" applyAlignment="1">
      <alignment vertical="center"/>
    </xf>
    <xf numFmtId="38" fontId="10" fillId="0" borderId="27" xfId="49" applyFont="1" applyBorder="1" applyAlignment="1">
      <alignment vertical="center"/>
    </xf>
    <xf numFmtId="6" fontId="10" fillId="0" borderId="27" xfId="58" applyFont="1" applyBorder="1" applyAlignment="1">
      <alignment vertical="center"/>
    </xf>
    <xf numFmtId="6" fontId="10" fillId="0" borderId="28" xfId="58" applyFont="1" applyBorder="1" applyAlignment="1">
      <alignment vertical="center"/>
    </xf>
    <xf numFmtId="6" fontId="10" fillId="0" borderId="0" xfId="0" applyNumberFormat="1" applyFont="1" applyAlignment="1">
      <alignment vertical="center"/>
    </xf>
    <xf numFmtId="6" fontId="10" fillId="0" borderId="29" xfId="0" applyNumberFormat="1" applyFont="1" applyBorder="1" applyAlignment="1">
      <alignment vertical="center"/>
    </xf>
    <xf numFmtId="6" fontId="10" fillId="0" borderId="3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5" fontId="10" fillId="0" borderId="0" xfId="0" applyNumberFormat="1" applyFont="1" applyFill="1" applyAlignment="1">
      <alignment vertical="center"/>
    </xf>
    <xf numFmtId="5" fontId="10" fillId="0" borderId="29" xfId="0" applyNumberFormat="1" applyFont="1" applyBorder="1" applyAlignment="1">
      <alignment vertical="center"/>
    </xf>
    <xf numFmtId="0" fontId="8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15" fillId="24" borderId="0" xfId="0" applyFont="1" applyFill="1" applyAlignment="1">
      <alignment horizontal="left" vertical="center" wrapText="1"/>
    </xf>
    <xf numFmtId="0" fontId="15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187" fontId="2" fillId="24" borderId="0" xfId="0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38" fontId="10" fillId="24" borderId="0" xfId="0" applyNumberFormat="1" applyFont="1" applyFill="1" applyAlignment="1">
      <alignment horizontal="center" vertical="center"/>
    </xf>
    <xf numFmtId="5" fontId="10" fillId="24" borderId="0" xfId="0" applyNumberFormat="1" applyFont="1" applyFill="1" applyAlignment="1">
      <alignment horizontal="center" vertical="center"/>
    </xf>
    <xf numFmtId="187" fontId="0" fillId="0" borderId="0" xfId="0" applyNumberFormat="1" applyAlignment="1">
      <alignment/>
    </xf>
    <xf numFmtId="0" fontId="7" fillId="0" borderId="31" xfId="0" applyFont="1" applyBorder="1" applyAlignment="1">
      <alignment horizontal="right" vertical="center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5" fontId="2" fillId="0" borderId="32" xfId="0" applyNumberFormat="1" applyFont="1" applyBorder="1" applyAlignment="1" applyProtection="1">
      <alignment vertical="center"/>
      <protection locked="0"/>
    </xf>
    <xf numFmtId="5" fontId="2" fillId="0" borderId="33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 vertical="center" shrinkToFit="1"/>
    </xf>
    <xf numFmtId="49" fontId="32" fillId="0" borderId="34" xfId="0" applyNumberFormat="1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vertical="center"/>
      <protection locked="0"/>
    </xf>
    <xf numFmtId="5" fontId="32" fillId="0" borderId="34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56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2" xfId="0" applyBorder="1" applyAlignment="1">
      <alignment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0" fillId="0" borderId="43" xfId="0" applyBorder="1" applyAlignment="1">
      <alignment vertical="center"/>
    </xf>
    <xf numFmtId="5" fontId="5" fillId="0" borderId="10" xfId="0" applyNumberFormat="1" applyFont="1" applyBorder="1" applyAlignment="1">
      <alignment horizontal="right" vertical="center"/>
    </xf>
    <xf numFmtId="5" fontId="5" fillId="0" borderId="35" xfId="0" applyNumberFormat="1" applyFont="1" applyBorder="1" applyAlignment="1">
      <alignment horizontal="right" vertical="center"/>
    </xf>
    <xf numFmtId="5" fontId="5" fillId="0" borderId="20" xfId="0" applyNumberFormat="1" applyFont="1" applyBorder="1" applyAlignment="1">
      <alignment horizontal="right" vertical="center"/>
    </xf>
    <xf numFmtId="5" fontId="5" fillId="0" borderId="3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47" xfId="0" applyFont="1" applyBorder="1" applyAlignment="1">
      <alignment vertical="center"/>
    </xf>
    <xf numFmtId="184" fontId="2" fillId="0" borderId="48" xfId="0" applyNumberFormat="1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44" xfId="0" applyFont="1" applyBorder="1" applyAlignment="1">
      <alignment horizontal="left"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20" xfId="0" applyNumberFormat="1" applyFont="1" applyBorder="1" applyAlignment="1">
      <alignment horizontal="left" vertical="center" wrapText="1"/>
    </xf>
    <xf numFmtId="0" fontId="0" fillId="0" borderId="36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9" fontId="6" fillId="0" borderId="52" xfId="0" applyNumberFormat="1" applyFont="1" applyBorder="1" applyAlignment="1">
      <alignment horizontal="center" vertical="center"/>
    </xf>
    <xf numFmtId="179" fontId="6" fillId="0" borderId="53" xfId="0" applyNumberFormat="1" applyFont="1" applyBorder="1" applyAlignment="1">
      <alignment horizontal="center" vertical="center"/>
    </xf>
    <xf numFmtId="179" fontId="6" fillId="0" borderId="54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186" fontId="2" fillId="0" borderId="37" xfId="0" applyNumberFormat="1" applyFont="1" applyBorder="1" applyAlignment="1">
      <alignment horizontal="center" vertical="center"/>
    </xf>
    <xf numFmtId="186" fontId="2" fillId="0" borderId="3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2" xfId="0" applyBorder="1" applyAlignment="1">
      <alignment vertical="center"/>
    </xf>
    <xf numFmtId="49" fontId="3" fillId="0" borderId="59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60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46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6" fontId="14" fillId="0" borderId="14" xfId="58" applyFont="1" applyBorder="1" applyAlignment="1">
      <alignment horizontal="center" vertical="center"/>
    </xf>
    <xf numFmtId="6" fontId="14" fillId="0" borderId="24" xfId="58" applyFont="1" applyBorder="1" applyAlignment="1">
      <alignment horizontal="center" vertical="center"/>
    </xf>
    <xf numFmtId="6" fontId="14" fillId="0" borderId="17" xfId="58" applyFont="1" applyBorder="1" applyAlignment="1">
      <alignment horizontal="center" vertical="center"/>
    </xf>
    <xf numFmtId="6" fontId="14" fillId="0" borderId="18" xfId="58" applyFont="1" applyBorder="1" applyAlignment="1">
      <alignment horizontal="center" vertical="center"/>
    </xf>
    <xf numFmtId="186" fontId="8" fillId="0" borderId="6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6" fontId="10" fillId="0" borderId="17" xfId="58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80" fontId="10" fillId="0" borderId="20" xfId="0" applyNumberFormat="1" applyFont="1" applyBorder="1" applyAlignment="1" applyProtection="1">
      <alignment horizontal="center" vertical="center"/>
      <protection locked="0"/>
    </xf>
    <xf numFmtId="18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21</xdr:row>
      <xdr:rowOff>581025</xdr:rowOff>
    </xdr:from>
    <xdr:to>
      <xdr:col>12</xdr:col>
      <xdr:colOff>133350</xdr:colOff>
      <xdr:row>22</xdr:row>
      <xdr:rowOff>333375</xdr:rowOff>
    </xdr:to>
    <xdr:sp>
      <xdr:nvSpPr>
        <xdr:cNvPr id="1" name="角丸四角形吹き出し 1"/>
        <xdr:cNvSpPr>
          <a:spLocks/>
        </xdr:cNvSpPr>
      </xdr:nvSpPr>
      <xdr:spPr>
        <a:xfrm>
          <a:off x="3295650" y="7896225"/>
          <a:ext cx="2590800" cy="581025"/>
        </a:xfrm>
        <a:prstGeom prst="wedgeRoundRectCallout">
          <a:avLst>
            <a:gd name="adj1" fmla="val 44125"/>
            <a:gd name="adj2" fmla="val -75564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請求者と同一（法人の理事長印又は、理事長の個人印）の捺印をお願いします。</a:t>
          </a:r>
        </a:p>
      </xdr:txBody>
    </xdr:sp>
    <xdr:clientData/>
  </xdr:twoCellAnchor>
  <xdr:twoCellAnchor>
    <xdr:from>
      <xdr:col>9</xdr:col>
      <xdr:colOff>200025</xdr:colOff>
      <xdr:row>18</xdr:row>
      <xdr:rowOff>447675</xdr:rowOff>
    </xdr:from>
    <xdr:to>
      <xdr:col>13</xdr:col>
      <xdr:colOff>152400</xdr:colOff>
      <xdr:row>19</xdr:row>
      <xdr:rowOff>390525</xdr:rowOff>
    </xdr:to>
    <xdr:sp>
      <xdr:nvSpPr>
        <xdr:cNvPr id="2" name="角丸四角形吹き出し 2"/>
        <xdr:cNvSpPr>
          <a:spLocks/>
        </xdr:cNvSpPr>
      </xdr:nvSpPr>
      <xdr:spPr>
        <a:xfrm>
          <a:off x="4476750" y="6286500"/>
          <a:ext cx="1933575" cy="485775"/>
        </a:xfrm>
        <a:prstGeom prst="wedgeRoundRectCallout">
          <a:avLst>
            <a:gd name="adj1" fmla="val -79944"/>
            <a:gd name="adj2" fmla="val 58305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法人名と事業者名を併記してください。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14</xdr:row>
      <xdr:rowOff>247650</xdr:rowOff>
    </xdr:from>
    <xdr:to>
      <xdr:col>41</xdr:col>
      <xdr:colOff>9525</xdr:colOff>
      <xdr:row>16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0" y="39814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17</xdr:row>
      <xdr:rowOff>257175</xdr:rowOff>
    </xdr:from>
    <xdr:to>
      <xdr:col>21</xdr:col>
      <xdr:colOff>9525</xdr:colOff>
      <xdr:row>24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904875" y="47910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24</xdr:row>
      <xdr:rowOff>9525</xdr:rowOff>
    </xdr:from>
    <xdr:to>
      <xdr:col>22</xdr:col>
      <xdr:colOff>19050</xdr:colOff>
      <xdr:row>25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3438525" y="64103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18</xdr:row>
      <xdr:rowOff>0</xdr:rowOff>
    </xdr:from>
    <xdr:to>
      <xdr:col>23</xdr:col>
      <xdr:colOff>0</xdr:colOff>
      <xdr:row>24</xdr:row>
      <xdr:rowOff>9525</xdr:rowOff>
    </xdr:to>
    <xdr:sp>
      <xdr:nvSpPr>
        <xdr:cNvPr id="4" name="Rectangle 8"/>
        <xdr:cNvSpPr>
          <a:spLocks/>
        </xdr:cNvSpPr>
      </xdr:nvSpPr>
      <xdr:spPr>
        <a:xfrm>
          <a:off x="4248150" y="48006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27</xdr:row>
      <xdr:rowOff>247650</xdr:rowOff>
    </xdr:from>
    <xdr:to>
      <xdr:col>41</xdr:col>
      <xdr:colOff>9525</xdr:colOff>
      <xdr:row>29</xdr:row>
      <xdr:rowOff>19050</xdr:rowOff>
    </xdr:to>
    <xdr:sp>
      <xdr:nvSpPr>
        <xdr:cNvPr id="5" name="Rectangle 275"/>
        <xdr:cNvSpPr>
          <a:spLocks/>
        </xdr:cNvSpPr>
      </xdr:nvSpPr>
      <xdr:spPr>
        <a:xfrm>
          <a:off x="0" y="74485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30</xdr:row>
      <xdr:rowOff>257175</xdr:rowOff>
    </xdr:from>
    <xdr:to>
      <xdr:col>21</xdr:col>
      <xdr:colOff>9525</xdr:colOff>
      <xdr:row>37</xdr:row>
      <xdr:rowOff>0</xdr:rowOff>
    </xdr:to>
    <xdr:sp>
      <xdr:nvSpPr>
        <xdr:cNvPr id="6" name="Rectangle 276"/>
        <xdr:cNvSpPr>
          <a:spLocks/>
        </xdr:cNvSpPr>
      </xdr:nvSpPr>
      <xdr:spPr>
        <a:xfrm>
          <a:off x="904875" y="82581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37</xdr:row>
      <xdr:rowOff>9525</xdr:rowOff>
    </xdr:from>
    <xdr:to>
      <xdr:col>22</xdr:col>
      <xdr:colOff>19050</xdr:colOff>
      <xdr:row>38</xdr:row>
      <xdr:rowOff>28575</xdr:rowOff>
    </xdr:to>
    <xdr:sp>
      <xdr:nvSpPr>
        <xdr:cNvPr id="7" name="Rectangle 277"/>
        <xdr:cNvSpPr>
          <a:spLocks/>
        </xdr:cNvSpPr>
      </xdr:nvSpPr>
      <xdr:spPr>
        <a:xfrm>
          <a:off x="3438525" y="98774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31</xdr:row>
      <xdr:rowOff>0</xdr:rowOff>
    </xdr:from>
    <xdr:to>
      <xdr:col>23</xdr:col>
      <xdr:colOff>0</xdr:colOff>
      <xdr:row>37</xdr:row>
      <xdr:rowOff>9525</xdr:rowOff>
    </xdr:to>
    <xdr:sp>
      <xdr:nvSpPr>
        <xdr:cNvPr id="8" name="Rectangle 278"/>
        <xdr:cNvSpPr>
          <a:spLocks/>
        </xdr:cNvSpPr>
      </xdr:nvSpPr>
      <xdr:spPr>
        <a:xfrm>
          <a:off x="4248150" y="82677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40</xdr:row>
      <xdr:rowOff>247650</xdr:rowOff>
    </xdr:from>
    <xdr:to>
      <xdr:col>41</xdr:col>
      <xdr:colOff>9525</xdr:colOff>
      <xdr:row>42</xdr:row>
      <xdr:rowOff>19050</xdr:rowOff>
    </xdr:to>
    <xdr:sp>
      <xdr:nvSpPr>
        <xdr:cNvPr id="9" name="Rectangle 279"/>
        <xdr:cNvSpPr>
          <a:spLocks/>
        </xdr:cNvSpPr>
      </xdr:nvSpPr>
      <xdr:spPr>
        <a:xfrm>
          <a:off x="0" y="109156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43</xdr:row>
      <xdr:rowOff>257175</xdr:rowOff>
    </xdr:from>
    <xdr:to>
      <xdr:col>21</xdr:col>
      <xdr:colOff>9525</xdr:colOff>
      <xdr:row>50</xdr:row>
      <xdr:rowOff>0</xdr:rowOff>
    </xdr:to>
    <xdr:sp>
      <xdr:nvSpPr>
        <xdr:cNvPr id="10" name="Rectangle 280"/>
        <xdr:cNvSpPr>
          <a:spLocks/>
        </xdr:cNvSpPr>
      </xdr:nvSpPr>
      <xdr:spPr>
        <a:xfrm>
          <a:off x="904875" y="117252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50</xdr:row>
      <xdr:rowOff>9525</xdr:rowOff>
    </xdr:from>
    <xdr:to>
      <xdr:col>22</xdr:col>
      <xdr:colOff>19050</xdr:colOff>
      <xdr:row>51</xdr:row>
      <xdr:rowOff>28575</xdr:rowOff>
    </xdr:to>
    <xdr:sp>
      <xdr:nvSpPr>
        <xdr:cNvPr id="11" name="Rectangle 281"/>
        <xdr:cNvSpPr>
          <a:spLocks/>
        </xdr:cNvSpPr>
      </xdr:nvSpPr>
      <xdr:spPr>
        <a:xfrm>
          <a:off x="3438525" y="133445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44</xdr:row>
      <xdr:rowOff>0</xdr:rowOff>
    </xdr:from>
    <xdr:to>
      <xdr:col>23</xdr:col>
      <xdr:colOff>0</xdr:colOff>
      <xdr:row>50</xdr:row>
      <xdr:rowOff>9525</xdr:rowOff>
    </xdr:to>
    <xdr:sp>
      <xdr:nvSpPr>
        <xdr:cNvPr id="12" name="Rectangle 282"/>
        <xdr:cNvSpPr>
          <a:spLocks/>
        </xdr:cNvSpPr>
      </xdr:nvSpPr>
      <xdr:spPr>
        <a:xfrm>
          <a:off x="4248150" y="117348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53</xdr:row>
      <xdr:rowOff>247650</xdr:rowOff>
    </xdr:from>
    <xdr:to>
      <xdr:col>41</xdr:col>
      <xdr:colOff>9525</xdr:colOff>
      <xdr:row>55</xdr:row>
      <xdr:rowOff>19050</xdr:rowOff>
    </xdr:to>
    <xdr:sp>
      <xdr:nvSpPr>
        <xdr:cNvPr id="13" name="Rectangle 283"/>
        <xdr:cNvSpPr>
          <a:spLocks/>
        </xdr:cNvSpPr>
      </xdr:nvSpPr>
      <xdr:spPr>
        <a:xfrm>
          <a:off x="0" y="143827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56</xdr:row>
      <xdr:rowOff>257175</xdr:rowOff>
    </xdr:from>
    <xdr:to>
      <xdr:col>21</xdr:col>
      <xdr:colOff>9525</xdr:colOff>
      <xdr:row>63</xdr:row>
      <xdr:rowOff>0</xdr:rowOff>
    </xdr:to>
    <xdr:sp>
      <xdr:nvSpPr>
        <xdr:cNvPr id="14" name="Rectangle 284"/>
        <xdr:cNvSpPr>
          <a:spLocks/>
        </xdr:cNvSpPr>
      </xdr:nvSpPr>
      <xdr:spPr>
        <a:xfrm>
          <a:off x="904875" y="151923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63</xdr:row>
      <xdr:rowOff>9525</xdr:rowOff>
    </xdr:from>
    <xdr:to>
      <xdr:col>22</xdr:col>
      <xdr:colOff>19050</xdr:colOff>
      <xdr:row>64</xdr:row>
      <xdr:rowOff>28575</xdr:rowOff>
    </xdr:to>
    <xdr:sp>
      <xdr:nvSpPr>
        <xdr:cNvPr id="15" name="Rectangle 285"/>
        <xdr:cNvSpPr>
          <a:spLocks/>
        </xdr:cNvSpPr>
      </xdr:nvSpPr>
      <xdr:spPr>
        <a:xfrm>
          <a:off x="3438525" y="168116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57</xdr:row>
      <xdr:rowOff>0</xdr:rowOff>
    </xdr:from>
    <xdr:to>
      <xdr:col>23</xdr:col>
      <xdr:colOff>0</xdr:colOff>
      <xdr:row>63</xdr:row>
      <xdr:rowOff>9525</xdr:rowOff>
    </xdr:to>
    <xdr:sp>
      <xdr:nvSpPr>
        <xdr:cNvPr id="16" name="Rectangle 286"/>
        <xdr:cNvSpPr>
          <a:spLocks/>
        </xdr:cNvSpPr>
      </xdr:nvSpPr>
      <xdr:spPr>
        <a:xfrm>
          <a:off x="4248150" y="152019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66</xdr:row>
      <xdr:rowOff>247650</xdr:rowOff>
    </xdr:from>
    <xdr:to>
      <xdr:col>41</xdr:col>
      <xdr:colOff>9525</xdr:colOff>
      <xdr:row>68</xdr:row>
      <xdr:rowOff>19050</xdr:rowOff>
    </xdr:to>
    <xdr:sp>
      <xdr:nvSpPr>
        <xdr:cNvPr id="17" name="Rectangle 287"/>
        <xdr:cNvSpPr>
          <a:spLocks/>
        </xdr:cNvSpPr>
      </xdr:nvSpPr>
      <xdr:spPr>
        <a:xfrm>
          <a:off x="0" y="178498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69</xdr:row>
      <xdr:rowOff>257175</xdr:rowOff>
    </xdr:from>
    <xdr:to>
      <xdr:col>21</xdr:col>
      <xdr:colOff>9525</xdr:colOff>
      <xdr:row>76</xdr:row>
      <xdr:rowOff>0</xdr:rowOff>
    </xdr:to>
    <xdr:sp>
      <xdr:nvSpPr>
        <xdr:cNvPr id="18" name="Rectangle 288"/>
        <xdr:cNvSpPr>
          <a:spLocks/>
        </xdr:cNvSpPr>
      </xdr:nvSpPr>
      <xdr:spPr>
        <a:xfrm>
          <a:off x="904875" y="186594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76</xdr:row>
      <xdr:rowOff>9525</xdr:rowOff>
    </xdr:from>
    <xdr:to>
      <xdr:col>22</xdr:col>
      <xdr:colOff>19050</xdr:colOff>
      <xdr:row>77</xdr:row>
      <xdr:rowOff>28575</xdr:rowOff>
    </xdr:to>
    <xdr:sp>
      <xdr:nvSpPr>
        <xdr:cNvPr id="19" name="Rectangle 289"/>
        <xdr:cNvSpPr>
          <a:spLocks/>
        </xdr:cNvSpPr>
      </xdr:nvSpPr>
      <xdr:spPr>
        <a:xfrm>
          <a:off x="3438525" y="202787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70</xdr:row>
      <xdr:rowOff>0</xdr:rowOff>
    </xdr:from>
    <xdr:to>
      <xdr:col>23</xdr:col>
      <xdr:colOff>0</xdr:colOff>
      <xdr:row>76</xdr:row>
      <xdr:rowOff>9525</xdr:rowOff>
    </xdr:to>
    <xdr:sp>
      <xdr:nvSpPr>
        <xdr:cNvPr id="20" name="Rectangle 290"/>
        <xdr:cNvSpPr>
          <a:spLocks/>
        </xdr:cNvSpPr>
      </xdr:nvSpPr>
      <xdr:spPr>
        <a:xfrm>
          <a:off x="4248150" y="186690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79</xdr:row>
      <xdr:rowOff>247650</xdr:rowOff>
    </xdr:from>
    <xdr:to>
      <xdr:col>41</xdr:col>
      <xdr:colOff>9525</xdr:colOff>
      <xdr:row>81</xdr:row>
      <xdr:rowOff>19050</xdr:rowOff>
    </xdr:to>
    <xdr:sp>
      <xdr:nvSpPr>
        <xdr:cNvPr id="21" name="Rectangle 291"/>
        <xdr:cNvSpPr>
          <a:spLocks/>
        </xdr:cNvSpPr>
      </xdr:nvSpPr>
      <xdr:spPr>
        <a:xfrm>
          <a:off x="0" y="213169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82</xdr:row>
      <xdr:rowOff>257175</xdr:rowOff>
    </xdr:from>
    <xdr:to>
      <xdr:col>21</xdr:col>
      <xdr:colOff>9525</xdr:colOff>
      <xdr:row>89</xdr:row>
      <xdr:rowOff>0</xdr:rowOff>
    </xdr:to>
    <xdr:sp>
      <xdr:nvSpPr>
        <xdr:cNvPr id="22" name="Rectangle 292"/>
        <xdr:cNvSpPr>
          <a:spLocks/>
        </xdr:cNvSpPr>
      </xdr:nvSpPr>
      <xdr:spPr>
        <a:xfrm>
          <a:off x="904875" y="221265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89</xdr:row>
      <xdr:rowOff>9525</xdr:rowOff>
    </xdr:from>
    <xdr:to>
      <xdr:col>22</xdr:col>
      <xdr:colOff>19050</xdr:colOff>
      <xdr:row>90</xdr:row>
      <xdr:rowOff>28575</xdr:rowOff>
    </xdr:to>
    <xdr:sp>
      <xdr:nvSpPr>
        <xdr:cNvPr id="23" name="Rectangle 293"/>
        <xdr:cNvSpPr>
          <a:spLocks/>
        </xdr:cNvSpPr>
      </xdr:nvSpPr>
      <xdr:spPr>
        <a:xfrm>
          <a:off x="3438525" y="237458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83</xdr:row>
      <xdr:rowOff>0</xdr:rowOff>
    </xdr:from>
    <xdr:to>
      <xdr:col>23</xdr:col>
      <xdr:colOff>0</xdr:colOff>
      <xdr:row>89</xdr:row>
      <xdr:rowOff>9525</xdr:rowOff>
    </xdr:to>
    <xdr:sp>
      <xdr:nvSpPr>
        <xdr:cNvPr id="24" name="Rectangle 294"/>
        <xdr:cNvSpPr>
          <a:spLocks/>
        </xdr:cNvSpPr>
      </xdr:nvSpPr>
      <xdr:spPr>
        <a:xfrm>
          <a:off x="4248150" y="221361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92</xdr:row>
      <xdr:rowOff>247650</xdr:rowOff>
    </xdr:from>
    <xdr:to>
      <xdr:col>41</xdr:col>
      <xdr:colOff>9525</xdr:colOff>
      <xdr:row>94</xdr:row>
      <xdr:rowOff>19050</xdr:rowOff>
    </xdr:to>
    <xdr:sp>
      <xdr:nvSpPr>
        <xdr:cNvPr id="25" name="Rectangle 295"/>
        <xdr:cNvSpPr>
          <a:spLocks/>
        </xdr:cNvSpPr>
      </xdr:nvSpPr>
      <xdr:spPr>
        <a:xfrm>
          <a:off x="0" y="247840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95</xdr:row>
      <xdr:rowOff>257175</xdr:rowOff>
    </xdr:from>
    <xdr:to>
      <xdr:col>21</xdr:col>
      <xdr:colOff>9525</xdr:colOff>
      <xdr:row>102</xdr:row>
      <xdr:rowOff>0</xdr:rowOff>
    </xdr:to>
    <xdr:sp>
      <xdr:nvSpPr>
        <xdr:cNvPr id="26" name="Rectangle 296"/>
        <xdr:cNvSpPr>
          <a:spLocks/>
        </xdr:cNvSpPr>
      </xdr:nvSpPr>
      <xdr:spPr>
        <a:xfrm>
          <a:off x="904875" y="255936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102</xdr:row>
      <xdr:rowOff>9525</xdr:rowOff>
    </xdr:from>
    <xdr:to>
      <xdr:col>22</xdr:col>
      <xdr:colOff>19050</xdr:colOff>
      <xdr:row>103</xdr:row>
      <xdr:rowOff>28575</xdr:rowOff>
    </xdr:to>
    <xdr:sp>
      <xdr:nvSpPr>
        <xdr:cNvPr id="27" name="Rectangle 297"/>
        <xdr:cNvSpPr>
          <a:spLocks/>
        </xdr:cNvSpPr>
      </xdr:nvSpPr>
      <xdr:spPr>
        <a:xfrm>
          <a:off x="3438525" y="272129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96</xdr:row>
      <xdr:rowOff>0</xdr:rowOff>
    </xdr:from>
    <xdr:to>
      <xdr:col>23</xdr:col>
      <xdr:colOff>0</xdr:colOff>
      <xdr:row>102</xdr:row>
      <xdr:rowOff>9525</xdr:rowOff>
    </xdr:to>
    <xdr:sp>
      <xdr:nvSpPr>
        <xdr:cNvPr id="28" name="Rectangle 298"/>
        <xdr:cNvSpPr>
          <a:spLocks/>
        </xdr:cNvSpPr>
      </xdr:nvSpPr>
      <xdr:spPr>
        <a:xfrm>
          <a:off x="4248150" y="256032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105</xdr:row>
      <xdr:rowOff>247650</xdr:rowOff>
    </xdr:from>
    <xdr:to>
      <xdr:col>41</xdr:col>
      <xdr:colOff>9525</xdr:colOff>
      <xdr:row>107</xdr:row>
      <xdr:rowOff>19050</xdr:rowOff>
    </xdr:to>
    <xdr:sp>
      <xdr:nvSpPr>
        <xdr:cNvPr id="29" name="Rectangle 299"/>
        <xdr:cNvSpPr>
          <a:spLocks/>
        </xdr:cNvSpPr>
      </xdr:nvSpPr>
      <xdr:spPr>
        <a:xfrm>
          <a:off x="0" y="282511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108</xdr:row>
      <xdr:rowOff>257175</xdr:rowOff>
    </xdr:from>
    <xdr:to>
      <xdr:col>21</xdr:col>
      <xdr:colOff>9525</xdr:colOff>
      <xdr:row>115</xdr:row>
      <xdr:rowOff>0</xdr:rowOff>
    </xdr:to>
    <xdr:sp>
      <xdr:nvSpPr>
        <xdr:cNvPr id="30" name="Rectangle 300"/>
        <xdr:cNvSpPr>
          <a:spLocks/>
        </xdr:cNvSpPr>
      </xdr:nvSpPr>
      <xdr:spPr>
        <a:xfrm>
          <a:off x="904875" y="290607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115</xdr:row>
      <xdr:rowOff>9525</xdr:rowOff>
    </xdr:from>
    <xdr:to>
      <xdr:col>22</xdr:col>
      <xdr:colOff>19050</xdr:colOff>
      <xdr:row>116</xdr:row>
      <xdr:rowOff>28575</xdr:rowOff>
    </xdr:to>
    <xdr:sp>
      <xdr:nvSpPr>
        <xdr:cNvPr id="31" name="Rectangle 301"/>
        <xdr:cNvSpPr>
          <a:spLocks/>
        </xdr:cNvSpPr>
      </xdr:nvSpPr>
      <xdr:spPr>
        <a:xfrm>
          <a:off x="3438525" y="306800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109</xdr:row>
      <xdr:rowOff>0</xdr:rowOff>
    </xdr:from>
    <xdr:to>
      <xdr:col>23</xdr:col>
      <xdr:colOff>0</xdr:colOff>
      <xdr:row>115</xdr:row>
      <xdr:rowOff>9525</xdr:rowOff>
    </xdr:to>
    <xdr:sp>
      <xdr:nvSpPr>
        <xdr:cNvPr id="32" name="Rectangle 302"/>
        <xdr:cNvSpPr>
          <a:spLocks/>
        </xdr:cNvSpPr>
      </xdr:nvSpPr>
      <xdr:spPr>
        <a:xfrm>
          <a:off x="4248150" y="290703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118</xdr:row>
      <xdr:rowOff>247650</xdr:rowOff>
    </xdr:from>
    <xdr:to>
      <xdr:col>41</xdr:col>
      <xdr:colOff>9525</xdr:colOff>
      <xdr:row>120</xdr:row>
      <xdr:rowOff>19050</xdr:rowOff>
    </xdr:to>
    <xdr:sp>
      <xdr:nvSpPr>
        <xdr:cNvPr id="33" name="Rectangle 303"/>
        <xdr:cNvSpPr>
          <a:spLocks/>
        </xdr:cNvSpPr>
      </xdr:nvSpPr>
      <xdr:spPr>
        <a:xfrm>
          <a:off x="0" y="317182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121</xdr:row>
      <xdr:rowOff>257175</xdr:rowOff>
    </xdr:from>
    <xdr:to>
      <xdr:col>21</xdr:col>
      <xdr:colOff>9525</xdr:colOff>
      <xdr:row>128</xdr:row>
      <xdr:rowOff>0</xdr:rowOff>
    </xdr:to>
    <xdr:sp>
      <xdr:nvSpPr>
        <xdr:cNvPr id="34" name="Rectangle 304"/>
        <xdr:cNvSpPr>
          <a:spLocks/>
        </xdr:cNvSpPr>
      </xdr:nvSpPr>
      <xdr:spPr>
        <a:xfrm>
          <a:off x="904875" y="325278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128</xdr:row>
      <xdr:rowOff>9525</xdr:rowOff>
    </xdr:from>
    <xdr:to>
      <xdr:col>22</xdr:col>
      <xdr:colOff>19050</xdr:colOff>
      <xdr:row>129</xdr:row>
      <xdr:rowOff>28575</xdr:rowOff>
    </xdr:to>
    <xdr:sp>
      <xdr:nvSpPr>
        <xdr:cNvPr id="35" name="Rectangle 305"/>
        <xdr:cNvSpPr>
          <a:spLocks/>
        </xdr:cNvSpPr>
      </xdr:nvSpPr>
      <xdr:spPr>
        <a:xfrm>
          <a:off x="3438525" y="341471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122</xdr:row>
      <xdr:rowOff>0</xdr:rowOff>
    </xdr:from>
    <xdr:to>
      <xdr:col>23</xdr:col>
      <xdr:colOff>0</xdr:colOff>
      <xdr:row>128</xdr:row>
      <xdr:rowOff>9525</xdr:rowOff>
    </xdr:to>
    <xdr:sp>
      <xdr:nvSpPr>
        <xdr:cNvPr id="36" name="Rectangle 306"/>
        <xdr:cNvSpPr>
          <a:spLocks/>
        </xdr:cNvSpPr>
      </xdr:nvSpPr>
      <xdr:spPr>
        <a:xfrm>
          <a:off x="4248150" y="325374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131</xdr:row>
      <xdr:rowOff>247650</xdr:rowOff>
    </xdr:from>
    <xdr:to>
      <xdr:col>41</xdr:col>
      <xdr:colOff>9525</xdr:colOff>
      <xdr:row>133</xdr:row>
      <xdr:rowOff>19050</xdr:rowOff>
    </xdr:to>
    <xdr:sp>
      <xdr:nvSpPr>
        <xdr:cNvPr id="37" name="Rectangle 307"/>
        <xdr:cNvSpPr>
          <a:spLocks/>
        </xdr:cNvSpPr>
      </xdr:nvSpPr>
      <xdr:spPr>
        <a:xfrm>
          <a:off x="0" y="351853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134</xdr:row>
      <xdr:rowOff>257175</xdr:rowOff>
    </xdr:from>
    <xdr:to>
      <xdr:col>21</xdr:col>
      <xdr:colOff>9525</xdr:colOff>
      <xdr:row>141</xdr:row>
      <xdr:rowOff>0</xdr:rowOff>
    </xdr:to>
    <xdr:sp>
      <xdr:nvSpPr>
        <xdr:cNvPr id="38" name="Rectangle 308"/>
        <xdr:cNvSpPr>
          <a:spLocks/>
        </xdr:cNvSpPr>
      </xdr:nvSpPr>
      <xdr:spPr>
        <a:xfrm>
          <a:off x="904875" y="359949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141</xdr:row>
      <xdr:rowOff>9525</xdr:rowOff>
    </xdr:from>
    <xdr:to>
      <xdr:col>22</xdr:col>
      <xdr:colOff>19050</xdr:colOff>
      <xdr:row>142</xdr:row>
      <xdr:rowOff>28575</xdr:rowOff>
    </xdr:to>
    <xdr:sp>
      <xdr:nvSpPr>
        <xdr:cNvPr id="39" name="Rectangle 309"/>
        <xdr:cNvSpPr>
          <a:spLocks/>
        </xdr:cNvSpPr>
      </xdr:nvSpPr>
      <xdr:spPr>
        <a:xfrm>
          <a:off x="3438525" y="376142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135</xdr:row>
      <xdr:rowOff>0</xdr:rowOff>
    </xdr:from>
    <xdr:to>
      <xdr:col>23</xdr:col>
      <xdr:colOff>0</xdr:colOff>
      <xdr:row>141</xdr:row>
      <xdr:rowOff>9525</xdr:rowOff>
    </xdr:to>
    <xdr:sp>
      <xdr:nvSpPr>
        <xdr:cNvPr id="40" name="Rectangle 310"/>
        <xdr:cNvSpPr>
          <a:spLocks/>
        </xdr:cNvSpPr>
      </xdr:nvSpPr>
      <xdr:spPr>
        <a:xfrm>
          <a:off x="4248150" y="360045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144</xdr:row>
      <xdr:rowOff>247650</xdr:rowOff>
    </xdr:from>
    <xdr:to>
      <xdr:col>41</xdr:col>
      <xdr:colOff>9525</xdr:colOff>
      <xdr:row>146</xdr:row>
      <xdr:rowOff>19050</xdr:rowOff>
    </xdr:to>
    <xdr:sp>
      <xdr:nvSpPr>
        <xdr:cNvPr id="41" name="Rectangle 311"/>
        <xdr:cNvSpPr>
          <a:spLocks/>
        </xdr:cNvSpPr>
      </xdr:nvSpPr>
      <xdr:spPr>
        <a:xfrm>
          <a:off x="0" y="386524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147</xdr:row>
      <xdr:rowOff>257175</xdr:rowOff>
    </xdr:from>
    <xdr:to>
      <xdr:col>21</xdr:col>
      <xdr:colOff>9525</xdr:colOff>
      <xdr:row>154</xdr:row>
      <xdr:rowOff>0</xdr:rowOff>
    </xdr:to>
    <xdr:sp>
      <xdr:nvSpPr>
        <xdr:cNvPr id="42" name="Rectangle 312"/>
        <xdr:cNvSpPr>
          <a:spLocks/>
        </xdr:cNvSpPr>
      </xdr:nvSpPr>
      <xdr:spPr>
        <a:xfrm>
          <a:off x="904875" y="394620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154</xdr:row>
      <xdr:rowOff>9525</xdr:rowOff>
    </xdr:from>
    <xdr:to>
      <xdr:col>22</xdr:col>
      <xdr:colOff>19050</xdr:colOff>
      <xdr:row>155</xdr:row>
      <xdr:rowOff>28575</xdr:rowOff>
    </xdr:to>
    <xdr:sp>
      <xdr:nvSpPr>
        <xdr:cNvPr id="43" name="Rectangle 313"/>
        <xdr:cNvSpPr>
          <a:spLocks/>
        </xdr:cNvSpPr>
      </xdr:nvSpPr>
      <xdr:spPr>
        <a:xfrm>
          <a:off x="3438525" y="410813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148</xdr:row>
      <xdr:rowOff>0</xdr:rowOff>
    </xdr:from>
    <xdr:to>
      <xdr:col>23</xdr:col>
      <xdr:colOff>0</xdr:colOff>
      <xdr:row>154</xdr:row>
      <xdr:rowOff>9525</xdr:rowOff>
    </xdr:to>
    <xdr:sp>
      <xdr:nvSpPr>
        <xdr:cNvPr id="44" name="Rectangle 314"/>
        <xdr:cNvSpPr>
          <a:spLocks/>
        </xdr:cNvSpPr>
      </xdr:nvSpPr>
      <xdr:spPr>
        <a:xfrm>
          <a:off x="4248150" y="394716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157</xdr:row>
      <xdr:rowOff>247650</xdr:rowOff>
    </xdr:from>
    <xdr:to>
      <xdr:col>41</xdr:col>
      <xdr:colOff>9525</xdr:colOff>
      <xdr:row>159</xdr:row>
      <xdr:rowOff>19050</xdr:rowOff>
    </xdr:to>
    <xdr:sp>
      <xdr:nvSpPr>
        <xdr:cNvPr id="45" name="Rectangle 315"/>
        <xdr:cNvSpPr>
          <a:spLocks/>
        </xdr:cNvSpPr>
      </xdr:nvSpPr>
      <xdr:spPr>
        <a:xfrm>
          <a:off x="0" y="421195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160</xdr:row>
      <xdr:rowOff>257175</xdr:rowOff>
    </xdr:from>
    <xdr:to>
      <xdr:col>21</xdr:col>
      <xdr:colOff>9525</xdr:colOff>
      <xdr:row>167</xdr:row>
      <xdr:rowOff>0</xdr:rowOff>
    </xdr:to>
    <xdr:sp>
      <xdr:nvSpPr>
        <xdr:cNvPr id="46" name="Rectangle 316"/>
        <xdr:cNvSpPr>
          <a:spLocks/>
        </xdr:cNvSpPr>
      </xdr:nvSpPr>
      <xdr:spPr>
        <a:xfrm>
          <a:off x="904875" y="429291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167</xdr:row>
      <xdr:rowOff>9525</xdr:rowOff>
    </xdr:from>
    <xdr:to>
      <xdr:col>22</xdr:col>
      <xdr:colOff>19050</xdr:colOff>
      <xdr:row>168</xdr:row>
      <xdr:rowOff>28575</xdr:rowOff>
    </xdr:to>
    <xdr:sp>
      <xdr:nvSpPr>
        <xdr:cNvPr id="47" name="Rectangle 317"/>
        <xdr:cNvSpPr>
          <a:spLocks/>
        </xdr:cNvSpPr>
      </xdr:nvSpPr>
      <xdr:spPr>
        <a:xfrm>
          <a:off x="3438525" y="445484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161</xdr:row>
      <xdr:rowOff>0</xdr:rowOff>
    </xdr:from>
    <xdr:to>
      <xdr:col>23</xdr:col>
      <xdr:colOff>0</xdr:colOff>
      <xdr:row>167</xdr:row>
      <xdr:rowOff>9525</xdr:rowOff>
    </xdr:to>
    <xdr:sp>
      <xdr:nvSpPr>
        <xdr:cNvPr id="48" name="Rectangle 318"/>
        <xdr:cNvSpPr>
          <a:spLocks/>
        </xdr:cNvSpPr>
      </xdr:nvSpPr>
      <xdr:spPr>
        <a:xfrm>
          <a:off x="4248150" y="429387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170</xdr:row>
      <xdr:rowOff>247650</xdr:rowOff>
    </xdr:from>
    <xdr:to>
      <xdr:col>41</xdr:col>
      <xdr:colOff>9525</xdr:colOff>
      <xdr:row>172</xdr:row>
      <xdr:rowOff>19050</xdr:rowOff>
    </xdr:to>
    <xdr:sp>
      <xdr:nvSpPr>
        <xdr:cNvPr id="49" name="Rectangle 319"/>
        <xdr:cNvSpPr>
          <a:spLocks/>
        </xdr:cNvSpPr>
      </xdr:nvSpPr>
      <xdr:spPr>
        <a:xfrm>
          <a:off x="0" y="455866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173</xdr:row>
      <xdr:rowOff>257175</xdr:rowOff>
    </xdr:from>
    <xdr:to>
      <xdr:col>21</xdr:col>
      <xdr:colOff>9525</xdr:colOff>
      <xdr:row>180</xdr:row>
      <xdr:rowOff>0</xdr:rowOff>
    </xdr:to>
    <xdr:sp>
      <xdr:nvSpPr>
        <xdr:cNvPr id="50" name="Rectangle 320"/>
        <xdr:cNvSpPr>
          <a:spLocks/>
        </xdr:cNvSpPr>
      </xdr:nvSpPr>
      <xdr:spPr>
        <a:xfrm>
          <a:off x="904875" y="463962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180</xdr:row>
      <xdr:rowOff>9525</xdr:rowOff>
    </xdr:from>
    <xdr:to>
      <xdr:col>22</xdr:col>
      <xdr:colOff>19050</xdr:colOff>
      <xdr:row>181</xdr:row>
      <xdr:rowOff>28575</xdr:rowOff>
    </xdr:to>
    <xdr:sp>
      <xdr:nvSpPr>
        <xdr:cNvPr id="51" name="Rectangle 321"/>
        <xdr:cNvSpPr>
          <a:spLocks/>
        </xdr:cNvSpPr>
      </xdr:nvSpPr>
      <xdr:spPr>
        <a:xfrm>
          <a:off x="3438525" y="480155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174</xdr:row>
      <xdr:rowOff>0</xdr:rowOff>
    </xdr:from>
    <xdr:to>
      <xdr:col>23</xdr:col>
      <xdr:colOff>0</xdr:colOff>
      <xdr:row>180</xdr:row>
      <xdr:rowOff>9525</xdr:rowOff>
    </xdr:to>
    <xdr:sp>
      <xdr:nvSpPr>
        <xdr:cNvPr id="52" name="Rectangle 322"/>
        <xdr:cNvSpPr>
          <a:spLocks/>
        </xdr:cNvSpPr>
      </xdr:nvSpPr>
      <xdr:spPr>
        <a:xfrm>
          <a:off x="4248150" y="464058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183</xdr:row>
      <xdr:rowOff>247650</xdr:rowOff>
    </xdr:from>
    <xdr:to>
      <xdr:col>41</xdr:col>
      <xdr:colOff>9525</xdr:colOff>
      <xdr:row>185</xdr:row>
      <xdr:rowOff>19050</xdr:rowOff>
    </xdr:to>
    <xdr:sp>
      <xdr:nvSpPr>
        <xdr:cNvPr id="53" name="Rectangle 323"/>
        <xdr:cNvSpPr>
          <a:spLocks/>
        </xdr:cNvSpPr>
      </xdr:nvSpPr>
      <xdr:spPr>
        <a:xfrm>
          <a:off x="0" y="490537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186</xdr:row>
      <xdr:rowOff>257175</xdr:rowOff>
    </xdr:from>
    <xdr:to>
      <xdr:col>21</xdr:col>
      <xdr:colOff>9525</xdr:colOff>
      <xdr:row>193</xdr:row>
      <xdr:rowOff>0</xdr:rowOff>
    </xdr:to>
    <xdr:sp>
      <xdr:nvSpPr>
        <xdr:cNvPr id="54" name="Rectangle 324"/>
        <xdr:cNvSpPr>
          <a:spLocks/>
        </xdr:cNvSpPr>
      </xdr:nvSpPr>
      <xdr:spPr>
        <a:xfrm>
          <a:off x="904875" y="498633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193</xdr:row>
      <xdr:rowOff>9525</xdr:rowOff>
    </xdr:from>
    <xdr:to>
      <xdr:col>22</xdr:col>
      <xdr:colOff>19050</xdr:colOff>
      <xdr:row>194</xdr:row>
      <xdr:rowOff>28575</xdr:rowOff>
    </xdr:to>
    <xdr:sp>
      <xdr:nvSpPr>
        <xdr:cNvPr id="55" name="Rectangle 325"/>
        <xdr:cNvSpPr>
          <a:spLocks/>
        </xdr:cNvSpPr>
      </xdr:nvSpPr>
      <xdr:spPr>
        <a:xfrm>
          <a:off x="3438525" y="514826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187</xdr:row>
      <xdr:rowOff>0</xdr:rowOff>
    </xdr:from>
    <xdr:to>
      <xdr:col>23</xdr:col>
      <xdr:colOff>0</xdr:colOff>
      <xdr:row>193</xdr:row>
      <xdr:rowOff>9525</xdr:rowOff>
    </xdr:to>
    <xdr:sp>
      <xdr:nvSpPr>
        <xdr:cNvPr id="56" name="Rectangle 326"/>
        <xdr:cNvSpPr>
          <a:spLocks/>
        </xdr:cNvSpPr>
      </xdr:nvSpPr>
      <xdr:spPr>
        <a:xfrm>
          <a:off x="4248150" y="498729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196</xdr:row>
      <xdr:rowOff>247650</xdr:rowOff>
    </xdr:from>
    <xdr:to>
      <xdr:col>41</xdr:col>
      <xdr:colOff>9525</xdr:colOff>
      <xdr:row>198</xdr:row>
      <xdr:rowOff>19050</xdr:rowOff>
    </xdr:to>
    <xdr:sp>
      <xdr:nvSpPr>
        <xdr:cNvPr id="57" name="Rectangle 327"/>
        <xdr:cNvSpPr>
          <a:spLocks/>
        </xdr:cNvSpPr>
      </xdr:nvSpPr>
      <xdr:spPr>
        <a:xfrm>
          <a:off x="0" y="525208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199</xdr:row>
      <xdr:rowOff>257175</xdr:rowOff>
    </xdr:from>
    <xdr:to>
      <xdr:col>21</xdr:col>
      <xdr:colOff>9525</xdr:colOff>
      <xdr:row>206</xdr:row>
      <xdr:rowOff>0</xdr:rowOff>
    </xdr:to>
    <xdr:sp>
      <xdr:nvSpPr>
        <xdr:cNvPr id="58" name="Rectangle 328"/>
        <xdr:cNvSpPr>
          <a:spLocks/>
        </xdr:cNvSpPr>
      </xdr:nvSpPr>
      <xdr:spPr>
        <a:xfrm>
          <a:off x="904875" y="533304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206</xdr:row>
      <xdr:rowOff>9525</xdr:rowOff>
    </xdr:from>
    <xdr:to>
      <xdr:col>22</xdr:col>
      <xdr:colOff>19050</xdr:colOff>
      <xdr:row>207</xdr:row>
      <xdr:rowOff>28575</xdr:rowOff>
    </xdr:to>
    <xdr:sp>
      <xdr:nvSpPr>
        <xdr:cNvPr id="59" name="Rectangle 329"/>
        <xdr:cNvSpPr>
          <a:spLocks/>
        </xdr:cNvSpPr>
      </xdr:nvSpPr>
      <xdr:spPr>
        <a:xfrm>
          <a:off x="3438525" y="549497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200</xdr:row>
      <xdr:rowOff>0</xdr:rowOff>
    </xdr:from>
    <xdr:to>
      <xdr:col>23</xdr:col>
      <xdr:colOff>0</xdr:colOff>
      <xdr:row>206</xdr:row>
      <xdr:rowOff>9525</xdr:rowOff>
    </xdr:to>
    <xdr:sp>
      <xdr:nvSpPr>
        <xdr:cNvPr id="60" name="Rectangle 330"/>
        <xdr:cNvSpPr>
          <a:spLocks/>
        </xdr:cNvSpPr>
      </xdr:nvSpPr>
      <xdr:spPr>
        <a:xfrm>
          <a:off x="4248150" y="533400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209</xdr:row>
      <xdr:rowOff>247650</xdr:rowOff>
    </xdr:from>
    <xdr:to>
      <xdr:col>41</xdr:col>
      <xdr:colOff>9525</xdr:colOff>
      <xdr:row>211</xdr:row>
      <xdr:rowOff>19050</xdr:rowOff>
    </xdr:to>
    <xdr:sp>
      <xdr:nvSpPr>
        <xdr:cNvPr id="61" name="Rectangle 331"/>
        <xdr:cNvSpPr>
          <a:spLocks/>
        </xdr:cNvSpPr>
      </xdr:nvSpPr>
      <xdr:spPr>
        <a:xfrm>
          <a:off x="0" y="559879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212</xdr:row>
      <xdr:rowOff>257175</xdr:rowOff>
    </xdr:from>
    <xdr:to>
      <xdr:col>21</xdr:col>
      <xdr:colOff>9525</xdr:colOff>
      <xdr:row>219</xdr:row>
      <xdr:rowOff>0</xdr:rowOff>
    </xdr:to>
    <xdr:sp>
      <xdr:nvSpPr>
        <xdr:cNvPr id="62" name="Rectangle 332"/>
        <xdr:cNvSpPr>
          <a:spLocks/>
        </xdr:cNvSpPr>
      </xdr:nvSpPr>
      <xdr:spPr>
        <a:xfrm>
          <a:off x="904875" y="567975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219</xdr:row>
      <xdr:rowOff>9525</xdr:rowOff>
    </xdr:from>
    <xdr:to>
      <xdr:col>22</xdr:col>
      <xdr:colOff>19050</xdr:colOff>
      <xdr:row>220</xdr:row>
      <xdr:rowOff>28575</xdr:rowOff>
    </xdr:to>
    <xdr:sp>
      <xdr:nvSpPr>
        <xdr:cNvPr id="63" name="Rectangle 333"/>
        <xdr:cNvSpPr>
          <a:spLocks/>
        </xdr:cNvSpPr>
      </xdr:nvSpPr>
      <xdr:spPr>
        <a:xfrm>
          <a:off x="3438525" y="584168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213</xdr:row>
      <xdr:rowOff>0</xdr:rowOff>
    </xdr:from>
    <xdr:to>
      <xdr:col>23</xdr:col>
      <xdr:colOff>0</xdr:colOff>
      <xdr:row>219</xdr:row>
      <xdr:rowOff>9525</xdr:rowOff>
    </xdr:to>
    <xdr:sp>
      <xdr:nvSpPr>
        <xdr:cNvPr id="64" name="Rectangle 334"/>
        <xdr:cNvSpPr>
          <a:spLocks/>
        </xdr:cNvSpPr>
      </xdr:nvSpPr>
      <xdr:spPr>
        <a:xfrm>
          <a:off x="4248150" y="568071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222</xdr:row>
      <xdr:rowOff>247650</xdr:rowOff>
    </xdr:from>
    <xdr:to>
      <xdr:col>41</xdr:col>
      <xdr:colOff>9525</xdr:colOff>
      <xdr:row>224</xdr:row>
      <xdr:rowOff>19050</xdr:rowOff>
    </xdr:to>
    <xdr:sp>
      <xdr:nvSpPr>
        <xdr:cNvPr id="65" name="Rectangle 335"/>
        <xdr:cNvSpPr>
          <a:spLocks/>
        </xdr:cNvSpPr>
      </xdr:nvSpPr>
      <xdr:spPr>
        <a:xfrm>
          <a:off x="0" y="594550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225</xdr:row>
      <xdr:rowOff>257175</xdr:rowOff>
    </xdr:from>
    <xdr:to>
      <xdr:col>21</xdr:col>
      <xdr:colOff>9525</xdr:colOff>
      <xdr:row>232</xdr:row>
      <xdr:rowOff>0</xdr:rowOff>
    </xdr:to>
    <xdr:sp>
      <xdr:nvSpPr>
        <xdr:cNvPr id="66" name="Rectangle 336"/>
        <xdr:cNvSpPr>
          <a:spLocks/>
        </xdr:cNvSpPr>
      </xdr:nvSpPr>
      <xdr:spPr>
        <a:xfrm>
          <a:off x="904875" y="602646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232</xdr:row>
      <xdr:rowOff>9525</xdr:rowOff>
    </xdr:from>
    <xdr:to>
      <xdr:col>22</xdr:col>
      <xdr:colOff>19050</xdr:colOff>
      <xdr:row>233</xdr:row>
      <xdr:rowOff>28575</xdr:rowOff>
    </xdr:to>
    <xdr:sp>
      <xdr:nvSpPr>
        <xdr:cNvPr id="67" name="Rectangle 337"/>
        <xdr:cNvSpPr>
          <a:spLocks/>
        </xdr:cNvSpPr>
      </xdr:nvSpPr>
      <xdr:spPr>
        <a:xfrm>
          <a:off x="3438525" y="618839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226</xdr:row>
      <xdr:rowOff>0</xdr:rowOff>
    </xdr:from>
    <xdr:to>
      <xdr:col>23</xdr:col>
      <xdr:colOff>0</xdr:colOff>
      <xdr:row>232</xdr:row>
      <xdr:rowOff>9525</xdr:rowOff>
    </xdr:to>
    <xdr:sp>
      <xdr:nvSpPr>
        <xdr:cNvPr id="68" name="Rectangle 338"/>
        <xdr:cNvSpPr>
          <a:spLocks/>
        </xdr:cNvSpPr>
      </xdr:nvSpPr>
      <xdr:spPr>
        <a:xfrm>
          <a:off x="4248150" y="602742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235</xdr:row>
      <xdr:rowOff>247650</xdr:rowOff>
    </xdr:from>
    <xdr:to>
      <xdr:col>41</xdr:col>
      <xdr:colOff>9525</xdr:colOff>
      <xdr:row>237</xdr:row>
      <xdr:rowOff>19050</xdr:rowOff>
    </xdr:to>
    <xdr:sp>
      <xdr:nvSpPr>
        <xdr:cNvPr id="69" name="Rectangle 339"/>
        <xdr:cNvSpPr>
          <a:spLocks/>
        </xdr:cNvSpPr>
      </xdr:nvSpPr>
      <xdr:spPr>
        <a:xfrm>
          <a:off x="0" y="629221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238</xdr:row>
      <xdr:rowOff>257175</xdr:rowOff>
    </xdr:from>
    <xdr:to>
      <xdr:col>21</xdr:col>
      <xdr:colOff>9525</xdr:colOff>
      <xdr:row>245</xdr:row>
      <xdr:rowOff>0</xdr:rowOff>
    </xdr:to>
    <xdr:sp>
      <xdr:nvSpPr>
        <xdr:cNvPr id="70" name="Rectangle 340"/>
        <xdr:cNvSpPr>
          <a:spLocks/>
        </xdr:cNvSpPr>
      </xdr:nvSpPr>
      <xdr:spPr>
        <a:xfrm>
          <a:off x="904875" y="637317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245</xdr:row>
      <xdr:rowOff>9525</xdr:rowOff>
    </xdr:from>
    <xdr:to>
      <xdr:col>22</xdr:col>
      <xdr:colOff>19050</xdr:colOff>
      <xdr:row>246</xdr:row>
      <xdr:rowOff>28575</xdr:rowOff>
    </xdr:to>
    <xdr:sp>
      <xdr:nvSpPr>
        <xdr:cNvPr id="71" name="Rectangle 341"/>
        <xdr:cNvSpPr>
          <a:spLocks/>
        </xdr:cNvSpPr>
      </xdr:nvSpPr>
      <xdr:spPr>
        <a:xfrm>
          <a:off x="3438525" y="653510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239</xdr:row>
      <xdr:rowOff>0</xdr:rowOff>
    </xdr:from>
    <xdr:to>
      <xdr:col>23</xdr:col>
      <xdr:colOff>0</xdr:colOff>
      <xdr:row>245</xdr:row>
      <xdr:rowOff>9525</xdr:rowOff>
    </xdr:to>
    <xdr:sp>
      <xdr:nvSpPr>
        <xdr:cNvPr id="72" name="Rectangle 342"/>
        <xdr:cNvSpPr>
          <a:spLocks/>
        </xdr:cNvSpPr>
      </xdr:nvSpPr>
      <xdr:spPr>
        <a:xfrm>
          <a:off x="4248150" y="637413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248</xdr:row>
      <xdr:rowOff>247650</xdr:rowOff>
    </xdr:from>
    <xdr:to>
      <xdr:col>41</xdr:col>
      <xdr:colOff>9525</xdr:colOff>
      <xdr:row>250</xdr:row>
      <xdr:rowOff>19050</xdr:rowOff>
    </xdr:to>
    <xdr:sp>
      <xdr:nvSpPr>
        <xdr:cNvPr id="73" name="Rectangle 343"/>
        <xdr:cNvSpPr>
          <a:spLocks/>
        </xdr:cNvSpPr>
      </xdr:nvSpPr>
      <xdr:spPr>
        <a:xfrm>
          <a:off x="0" y="663892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251</xdr:row>
      <xdr:rowOff>257175</xdr:rowOff>
    </xdr:from>
    <xdr:to>
      <xdr:col>21</xdr:col>
      <xdr:colOff>9525</xdr:colOff>
      <xdr:row>258</xdr:row>
      <xdr:rowOff>0</xdr:rowOff>
    </xdr:to>
    <xdr:sp>
      <xdr:nvSpPr>
        <xdr:cNvPr id="74" name="Rectangle 344"/>
        <xdr:cNvSpPr>
          <a:spLocks/>
        </xdr:cNvSpPr>
      </xdr:nvSpPr>
      <xdr:spPr>
        <a:xfrm>
          <a:off x="904875" y="671988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258</xdr:row>
      <xdr:rowOff>9525</xdr:rowOff>
    </xdr:from>
    <xdr:to>
      <xdr:col>22</xdr:col>
      <xdr:colOff>19050</xdr:colOff>
      <xdr:row>259</xdr:row>
      <xdr:rowOff>28575</xdr:rowOff>
    </xdr:to>
    <xdr:sp>
      <xdr:nvSpPr>
        <xdr:cNvPr id="75" name="Rectangle 345"/>
        <xdr:cNvSpPr>
          <a:spLocks/>
        </xdr:cNvSpPr>
      </xdr:nvSpPr>
      <xdr:spPr>
        <a:xfrm>
          <a:off x="3438525" y="688181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252</xdr:row>
      <xdr:rowOff>0</xdr:rowOff>
    </xdr:from>
    <xdr:to>
      <xdr:col>23</xdr:col>
      <xdr:colOff>0</xdr:colOff>
      <xdr:row>258</xdr:row>
      <xdr:rowOff>9525</xdr:rowOff>
    </xdr:to>
    <xdr:sp>
      <xdr:nvSpPr>
        <xdr:cNvPr id="76" name="Rectangle 346"/>
        <xdr:cNvSpPr>
          <a:spLocks/>
        </xdr:cNvSpPr>
      </xdr:nvSpPr>
      <xdr:spPr>
        <a:xfrm>
          <a:off x="4248150" y="672084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885825</xdr:colOff>
      <xdr:row>261</xdr:row>
      <xdr:rowOff>247650</xdr:rowOff>
    </xdr:from>
    <xdr:to>
      <xdr:col>41</xdr:col>
      <xdr:colOff>9525</xdr:colOff>
      <xdr:row>263</xdr:row>
      <xdr:rowOff>19050</xdr:rowOff>
    </xdr:to>
    <xdr:sp>
      <xdr:nvSpPr>
        <xdr:cNvPr id="77" name="Rectangle 347"/>
        <xdr:cNvSpPr>
          <a:spLocks/>
        </xdr:cNvSpPr>
      </xdr:nvSpPr>
      <xdr:spPr>
        <a:xfrm>
          <a:off x="0" y="69856350"/>
          <a:ext cx="6524625" cy="3048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904875</xdr:colOff>
      <xdr:row>264</xdr:row>
      <xdr:rowOff>257175</xdr:rowOff>
    </xdr:from>
    <xdr:to>
      <xdr:col>21</xdr:col>
      <xdr:colOff>9525</xdr:colOff>
      <xdr:row>271</xdr:row>
      <xdr:rowOff>0</xdr:rowOff>
    </xdr:to>
    <xdr:sp>
      <xdr:nvSpPr>
        <xdr:cNvPr id="78" name="Rectangle 348"/>
        <xdr:cNvSpPr>
          <a:spLocks/>
        </xdr:cNvSpPr>
      </xdr:nvSpPr>
      <xdr:spPr>
        <a:xfrm>
          <a:off x="904875" y="70665975"/>
          <a:ext cx="254317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271</xdr:row>
      <xdr:rowOff>9525</xdr:rowOff>
    </xdr:from>
    <xdr:to>
      <xdr:col>22</xdr:col>
      <xdr:colOff>19050</xdr:colOff>
      <xdr:row>272</xdr:row>
      <xdr:rowOff>28575</xdr:rowOff>
    </xdr:to>
    <xdr:sp>
      <xdr:nvSpPr>
        <xdr:cNvPr id="79" name="Rectangle 349"/>
        <xdr:cNvSpPr>
          <a:spLocks/>
        </xdr:cNvSpPr>
      </xdr:nvSpPr>
      <xdr:spPr>
        <a:xfrm>
          <a:off x="3438525" y="72285225"/>
          <a:ext cx="809625" cy="285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19050</xdr:colOff>
      <xdr:row>265</xdr:row>
      <xdr:rowOff>0</xdr:rowOff>
    </xdr:from>
    <xdr:to>
      <xdr:col>23</xdr:col>
      <xdr:colOff>0</xdr:colOff>
      <xdr:row>271</xdr:row>
      <xdr:rowOff>9525</xdr:rowOff>
    </xdr:to>
    <xdr:sp>
      <xdr:nvSpPr>
        <xdr:cNvPr id="80" name="Rectangle 350"/>
        <xdr:cNvSpPr>
          <a:spLocks/>
        </xdr:cNvSpPr>
      </xdr:nvSpPr>
      <xdr:spPr>
        <a:xfrm>
          <a:off x="4248150" y="70675500"/>
          <a:ext cx="657225" cy="16097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18</xdr:col>
      <xdr:colOff>542925</xdr:colOff>
      <xdr:row>34</xdr:row>
      <xdr:rowOff>9525</xdr:rowOff>
    </xdr:from>
    <xdr:to>
      <xdr:col>20</xdr:col>
      <xdr:colOff>638175</xdr:colOff>
      <xdr:row>36</xdr:row>
      <xdr:rowOff>142875</xdr:rowOff>
    </xdr:to>
    <xdr:sp>
      <xdr:nvSpPr>
        <xdr:cNvPr id="81" name="角丸四角形吹き出し 81"/>
        <xdr:cNvSpPr>
          <a:spLocks/>
        </xdr:cNvSpPr>
      </xdr:nvSpPr>
      <xdr:spPr>
        <a:xfrm>
          <a:off x="1457325" y="9077325"/>
          <a:ext cx="1933575" cy="666750"/>
        </a:xfrm>
        <a:prstGeom prst="wedgeRoundRectCallout">
          <a:avLst>
            <a:gd name="adj1" fmla="val 64884"/>
            <a:gd name="adj2" fmla="val 80888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複数の事業所を利用し、負担額を取らない場合は、０を記入してください。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F17" sqref="I17"/>
    </sheetView>
  </sheetViews>
  <sheetFormatPr defaultColWidth="9.00390625" defaultRowHeight="13.5"/>
  <cols>
    <col min="1" max="1" width="21.375" style="1" customWidth="1"/>
    <col min="2" max="2" width="20.375" style="1" customWidth="1"/>
    <col min="3" max="3" width="9.00390625" style="1" customWidth="1"/>
    <col min="4" max="4" width="14.50390625" style="1" customWidth="1"/>
    <col min="5" max="5" width="9.875" style="1" customWidth="1"/>
    <col min="6" max="6" width="10.625" style="1" customWidth="1"/>
    <col min="7" max="7" width="15.625" style="1" hidden="1" customWidth="1"/>
    <col min="8" max="8" width="5.625" style="1" customWidth="1"/>
    <col min="9" max="16384" width="9.00390625" style="1" customWidth="1"/>
  </cols>
  <sheetData>
    <row r="1" spans="1:7" ht="14.25">
      <c r="A1" s="5" t="s">
        <v>10</v>
      </c>
      <c r="G1" s="90"/>
    </row>
    <row r="2" spans="1:7" ht="19.5" customHeight="1" thickBot="1">
      <c r="A2" s="89" t="s">
        <v>20</v>
      </c>
      <c r="G2" s="90" t="s">
        <v>11</v>
      </c>
    </row>
    <row r="3" spans="1:7" ht="14.25">
      <c r="A3" s="6" t="s">
        <v>11</v>
      </c>
      <c r="B3" s="112" t="s">
        <v>75</v>
      </c>
      <c r="C3" s="113"/>
      <c r="D3" s="113"/>
      <c r="E3" s="114"/>
      <c r="G3" s="90" t="s">
        <v>75</v>
      </c>
    </row>
    <row r="4" spans="1:7" ht="14.25">
      <c r="A4" s="84" t="s">
        <v>3</v>
      </c>
      <c r="B4" s="99" t="s">
        <v>101</v>
      </c>
      <c r="C4" s="99"/>
      <c r="D4" s="99"/>
      <c r="E4" s="100"/>
      <c r="G4" s="90" t="s">
        <v>76</v>
      </c>
    </row>
    <row r="5" spans="1:7" ht="14.25">
      <c r="A5" s="7" t="s">
        <v>84</v>
      </c>
      <c r="B5" s="106">
        <v>41306</v>
      </c>
      <c r="C5" s="99"/>
      <c r="D5" s="99"/>
      <c r="E5" s="100"/>
      <c r="G5" s="90" t="s">
        <v>77</v>
      </c>
    </row>
    <row r="6" spans="1:7" ht="14.25">
      <c r="A6" s="7" t="s">
        <v>85</v>
      </c>
      <c r="B6" s="106">
        <v>41343</v>
      </c>
      <c r="C6" s="99"/>
      <c r="D6" s="99"/>
      <c r="E6" s="100"/>
      <c r="G6" s="90" t="s">
        <v>78</v>
      </c>
    </row>
    <row r="7" spans="1:7" ht="14.25">
      <c r="A7" s="7" t="s">
        <v>4</v>
      </c>
      <c r="B7" s="115" t="s">
        <v>88</v>
      </c>
      <c r="C7" s="115"/>
      <c r="D7" s="115"/>
      <c r="E7" s="116"/>
      <c r="G7" s="90" t="s">
        <v>79</v>
      </c>
    </row>
    <row r="8" spans="1:5" ht="14.25">
      <c r="A8" s="7" t="s">
        <v>9</v>
      </c>
      <c r="B8" s="99" t="s">
        <v>89</v>
      </c>
      <c r="C8" s="99"/>
      <c r="D8" s="99"/>
      <c r="E8" s="100"/>
    </row>
    <row r="9" spans="1:5" ht="14.25">
      <c r="A9" s="7" t="s">
        <v>5</v>
      </c>
      <c r="B9" s="104" t="s">
        <v>87</v>
      </c>
      <c r="C9" s="104"/>
      <c r="D9" s="104"/>
      <c r="E9" s="105"/>
    </row>
    <row r="10" spans="1:5" ht="14.25">
      <c r="A10" s="7" t="s">
        <v>6</v>
      </c>
      <c r="B10" s="104" t="s">
        <v>90</v>
      </c>
      <c r="C10" s="104"/>
      <c r="D10" s="104"/>
      <c r="E10" s="105"/>
    </row>
    <row r="11" spans="1:5" ht="14.25">
      <c r="A11" s="7" t="s">
        <v>7</v>
      </c>
      <c r="B11" s="101" t="s">
        <v>102</v>
      </c>
      <c r="C11" s="102"/>
      <c r="D11" s="102"/>
      <c r="E11" s="103"/>
    </row>
    <row r="12" spans="1:5" ht="14.25">
      <c r="A12" s="7" t="s">
        <v>8</v>
      </c>
      <c r="B12" s="99" t="s">
        <v>91</v>
      </c>
      <c r="C12" s="99"/>
      <c r="D12" s="99"/>
      <c r="E12" s="100"/>
    </row>
    <row r="13" spans="1:5" ht="14.25">
      <c r="A13" s="7" t="s">
        <v>70</v>
      </c>
      <c r="B13" s="99" t="s">
        <v>92</v>
      </c>
      <c r="C13" s="99"/>
      <c r="D13" s="99"/>
      <c r="E13" s="100"/>
    </row>
    <row r="14" spans="1:5" ht="14.25">
      <c r="A14" s="7" t="s">
        <v>68</v>
      </c>
      <c r="B14" s="99" t="s">
        <v>93</v>
      </c>
      <c r="C14" s="99"/>
      <c r="D14" s="99"/>
      <c r="E14" s="100"/>
    </row>
    <row r="15" spans="1:5" ht="14.25">
      <c r="A15" s="7" t="s">
        <v>71</v>
      </c>
      <c r="B15" s="99" t="s">
        <v>94</v>
      </c>
      <c r="C15" s="99"/>
      <c r="D15" s="99"/>
      <c r="E15" s="100"/>
    </row>
    <row r="16" spans="1:5" ht="14.25">
      <c r="A16" s="7" t="s">
        <v>69</v>
      </c>
      <c r="B16" s="99">
        <v>1111111</v>
      </c>
      <c r="C16" s="99"/>
      <c r="D16" s="99"/>
      <c r="E16" s="100"/>
    </row>
    <row r="17" spans="1:5" ht="30" customHeight="1">
      <c r="A17" s="7" t="s">
        <v>86</v>
      </c>
      <c r="B17" s="101" t="s">
        <v>104</v>
      </c>
      <c r="C17" s="107"/>
      <c r="D17" s="107"/>
      <c r="E17" s="108"/>
    </row>
    <row r="18" spans="1:5" ht="30" customHeight="1" thickBot="1">
      <c r="A18" s="8" t="s">
        <v>73</v>
      </c>
      <c r="B18" s="109" t="s">
        <v>103</v>
      </c>
      <c r="C18" s="110"/>
      <c r="D18" s="110"/>
      <c r="E18" s="111"/>
    </row>
    <row r="19" ht="19.5" customHeight="1" thickBot="1">
      <c r="A19" s="89" t="s">
        <v>39</v>
      </c>
    </row>
    <row r="20" spans="1:5" s="37" customFormat="1" ht="14.25">
      <c r="A20" s="21" t="s">
        <v>40</v>
      </c>
      <c r="B20" s="35" t="s">
        <v>25</v>
      </c>
      <c r="C20" s="35" t="s">
        <v>17</v>
      </c>
      <c r="D20" s="36" t="s">
        <v>46</v>
      </c>
      <c r="E20" s="3"/>
    </row>
    <row r="21" spans="1:5" ht="14.25">
      <c r="A21" s="85" t="s">
        <v>24</v>
      </c>
      <c r="B21" s="86" t="s">
        <v>21</v>
      </c>
      <c r="C21" s="87">
        <v>1800</v>
      </c>
      <c r="D21" s="88">
        <v>600</v>
      </c>
      <c r="E21" s="9"/>
    </row>
    <row r="22" spans="1:5" ht="14.25">
      <c r="A22" s="11" t="s">
        <v>42</v>
      </c>
      <c r="B22" s="12" t="s">
        <v>22</v>
      </c>
      <c r="C22" s="33">
        <v>1080</v>
      </c>
      <c r="D22" s="13">
        <v>300</v>
      </c>
      <c r="E22" s="9"/>
    </row>
    <row r="23" spans="1:5" ht="14.25">
      <c r="A23" s="11" t="s">
        <v>43</v>
      </c>
      <c r="B23" s="12" t="s">
        <v>23</v>
      </c>
      <c r="C23" s="33">
        <v>840</v>
      </c>
      <c r="D23" s="13">
        <v>200</v>
      </c>
      <c r="E23" s="9"/>
    </row>
    <row r="24" spans="1:5" ht="14.25">
      <c r="A24" s="11" t="s">
        <v>44</v>
      </c>
      <c r="B24" s="12" t="s">
        <v>47</v>
      </c>
      <c r="C24" s="33">
        <v>720</v>
      </c>
      <c r="D24" s="13">
        <v>150</v>
      </c>
      <c r="E24" s="9"/>
    </row>
    <row r="25" spans="1:5" ht="14.25">
      <c r="A25" s="11" t="s">
        <v>45</v>
      </c>
      <c r="B25" s="12" t="s">
        <v>55</v>
      </c>
      <c r="C25" s="33">
        <v>600</v>
      </c>
      <c r="D25" s="13">
        <v>120</v>
      </c>
      <c r="E25" s="9"/>
    </row>
    <row r="26" spans="1:5" ht="15" thickBot="1">
      <c r="A26" s="14" t="s">
        <v>54</v>
      </c>
      <c r="B26" s="15" t="s">
        <v>56</v>
      </c>
      <c r="C26" s="34">
        <v>600</v>
      </c>
      <c r="D26" s="16">
        <v>100</v>
      </c>
      <c r="E26" s="9"/>
    </row>
    <row r="27" spans="1:5" ht="14.25">
      <c r="A27" s="91" t="s">
        <v>52</v>
      </c>
      <c r="B27" s="92" t="s">
        <v>51</v>
      </c>
      <c r="C27" s="93">
        <v>1000</v>
      </c>
      <c r="D27" s="93">
        <v>0</v>
      </c>
      <c r="E27" s="9"/>
    </row>
  </sheetData>
  <sheetProtection/>
  <mergeCells count="16">
    <mergeCell ref="B17:E17"/>
    <mergeCell ref="B18:E18"/>
    <mergeCell ref="B3:E3"/>
    <mergeCell ref="B13:E13"/>
    <mergeCell ref="B14:E14"/>
    <mergeCell ref="B15:E15"/>
    <mergeCell ref="B12:E12"/>
    <mergeCell ref="B6:E6"/>
    <mergeCell ref="B7:E7"/>
    <mergeCell ref="B8:E8"/>
    <mergeCell ref="B16:E16"/>
    <mergeCell ref="B11:E11"/>
    <mergeCell ref="B9:E9"/>
    <mergeCell ref="B4:E4"/>
    <mergeCell ref="B5:E5"/>
    <mergeCell ref="B10:E10"/>
  </mergeCells>
  <dataValidations count="3">
    <dataValidation allowBlank="1" showInputMessage="1" showErrorMessage="1" imeMode="halfKatakana" sqref="B13:E15 B17:E17"/>
    <dataValidation type="list" allowBlank="1" showInputMessage="1" showErrorMessage="1" sqref="B3:E3">
      <formula1>$G$3:$G$7</formula1>
    </dataValidation>
    <dataValidation allowBlank="1" showInputMessage="1" showErrorMessage="1" imeMode="disabled" sqref="B5:E8 B16:E16 B10"/>
  </dataValidations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F17" sqref="F17:N17"/>
    </sheetView>
  </sheetViews>
  <sheetFormatPr defaultColWidth="6.125" defaultRowHeight="27" customHeight="1"/>
  <cols>
    <col min="1" max="1" width="2.625" style="1" customWidth="1"/>
    <col min="2" max="7" width="6.125" style="1" customWidth="1"/>
    <col min="8" max="8" width="10.625" style="1" customWidth="1"/>
    <col min="9" max="10" width="6.125" style="1" customWidth="1"/>
    <col min="11" max="13" width="6.625" style="1" customWidth="1"/>
    <col min="14" max="14" width="2.125" style="1" customWidth="1"/>
    <col min="15" max="16384" width="6.125" style="1" customWidth="1"/>
  </cols>
  <sheetData>
    <row r="1" spans="1:14" ht="27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165" t="s">
        <v>80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27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7" customHeight="1">
      <c r="A4" s="166" t="s">
        <v>1</v>
      </c>
      <c r="B4" s="166"/>
      <c r="C4" s="167" t="str">
        <f>'基本情報'!B4</f>
        <v>高石市福祉事務所長</v>
      </c>
      <c r="D4" s="167"/>
      <c r="E4" s="167"/>
      <c r="F4" s="167"/>
      <c r="G4" s="167"/>
      <c r="H4" s="2" t="s">
        <v>2</v>
      </c>
      <c r="I4" s="2"/>
      <c r="J4" s="2"/>
      <c r="K4" s="2"/>
      <c r="L4" s="2"/>
      <c r="M4" s="2"/>
      <c r="N4" s="2"/>
    </row>
    <row r="5" spans="1:14" ht="27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9.75" customHeight="1" thickBot="1">
      <c r="A6" s="2"/>
      <c r="B6" s="2"/>
      <c r="C6" s="162" t="s">
        <v>0</v>
      </c>
      <c r="D6" s="163"/>
      <c r="E6" s="164"/>
      <c r="F6" s="159">
        <f>I12</f>
        <v>114680</v>
      </c>
      <c r="G6" s="160"/>
      <c r="H6" s="160"/>
      <c r="I6" s="160"/>
      <c r="J6" s="160"/>
      <c r="K6" s="160"/>
      <c r="L6" s="160"/>
      <c r="M6" s="161"/>
      <c r="N6" s="2"/>
    </row>
    <row r="7" spans="1:14" ht="27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7" customHeight="1" thickBot="1">
      <c r="A8" s="2"/>
      <c r="B8" s="169" t="s">
        <v>12</v>
      </c>
      <c r="C8" s="173">
        <f>'基本情報'!B5</f>
        <v>41306</v>
      </c>
      <c r="D8" s="174"/>
      <c r="E8" s="174"/>
      <c r="F8" s="174"/>
      <c r="G8" s="20"/>
      <c r="H8" s="2"/>
      <c r="I8" s="2"/>
      <c r="J8" s="2"/>
      <c r="K8" s="2"/>
      <c r="L8" s="2"/>
      <c r="M8" s="2"/>
      <c r="N8" s="2"/>
    </row>
    <row r="9" spans="1:14" ht="27" customHeight="1">
      <c r="A9" s="2"/>
      <c r="B9" s="170"/>
      <c r="C9" s="137" t="s">
        <v>11</v>
      </c>
      <c r="D9" s="137"/>
      <c r="E9" s="137"/>
      <c r="F9" s="137"/>
      <c r="G9" s="137"/>
      <c r="H9" s="10" t="s">
        <v>32</v>
      </c>
      <c r="I9" s="138" t="s">
        <v>14</v>
      </c>
      <c r="J9" s="138"/>
      <c r="K9" s="138"/>
      <c r="L9" s="138"/>
      <c r="M9" s="139"/>
      <c r="N9" s="2"/>
    </row>
    <row r="10" spans="1:14" ht="27" customHeight="1">
      <c r="A10" s="2"/>
      <c r="B10" s="170"/>
      <c r="C10" s="137" t="str">
        <f>'基本情報'!B3</f>
        <v>移動支援サービス費</v>
      </c>
      <c r="D10" s="137"/>
      <c r="E10" s="137"/>
      <c r="F10" s="137"/>
      <c r="G10" s="137"/>
      <c r="H10" s="4">
        <f>'明細'!T9</f>
        <v>3</v>
      </c>
      <c r="I10" s="133">
        <f>'明細'!AC9</f>
        <v>114680</v>
      </c>
      <c r="J10" s="134"/>
      <c r="K10" s="134"/>
      <c r="L10" s="134"/>
      <c r="M10" s="17"/>
      <c r="N10" s="2"/>
    </row>
    <row r="11" spans="1:14" ht="27" customHeight="1">
      <c r="A11" s="2"/>
      <c r="B11" s="170"/>
      <c r="C11" s="137"/>
      <c r="D11" s="137"/>
      <c r="E11" s="137"/>
      <c r="F11" s="137"/>
      <c r="G11" s="137"/>
      <c r="H11" s="4"/>
      <c r="I11" s="133"/>
      <c r="J11" s="134"/>
      <c r="K11" s="134"/>
      <c r="L11" s="134"/>
      <c r="M11" s="17"/>
      <c r="N11" s="2"/>
    </row>
    <row r="12" spans="1:14" ht="27" customHeight="1" thickBot="1">
      <c r="A12" s="2"/>
      <c r="B12" s="171"/>
      <c r="C12" s="172" t="s">
        <v>13</v>
      </c>
      <c r="D12" s="172"/>
      <c r="E12" s="172"/>
      <c r="F12" s="172"/>
      <c r="G12" s="172"/>
      <c r="H12" s="18">
        <f>SUM(H10:H11)</f>
        <v>3</v>
      </c>
      <c r="I12" s="135">
        <f>SUM(I10:L11)</f>
        <v>114680</v>
      </c>
      <c r="J12" s="136"/>
      <c r="K12" s="136"/>
      <c r="L12" s="136"/>
      <c r="M12" s="19"/>
      <c r="N12" s="2"/>
    </row>
    <row r="13" spans="1:14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7" customHeight="1">
      <c r="A14" s="145">
        <f>'基本情報'!B6</f>
        <v>41343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2"/>
    </row>
    <row r="15" spans="1:14" ht="27" customHeight="1">
      <c r="A15" s="2"/>
      <c r="B15" s="168" t="s">
        <v>15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2"/>
    </row>
    <row r="16" spans="1:14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7" customHeight="1" thickBot="1">
      <c r="A17" s="2"/>
      <c r="B17" s="2"/>
      <c r="C17" s="2"/>
      <c r="D17" s="175" t="s">
        <v>4</v>
      </c>
      <c r="E17" s="176"/>
      <c r="F17" s="178" t="str">
        <f>'基本情報'!B7</f>
        <v>1111111111</v>
      </c>
      <c r="G17" s="179"/>
      <c r="H17" s="179"/>
      <c r="I17" s="179"/>
      <c r="J17" s="179"/>
      <c r="K17" s="179"/>
      <c r="L17" s="179"/>
      <c r="M17" s="179"/>
      <c r="N17" s="180"/>
    </row>
    <row r="18" spans="1:14" ht="15" thickBot="1">
      <c r="A18" s="2"/>
      <c r="B18" s="2"/>
      <c r="C18" s="2"/>
      <c r="D18" s="175" t="s">
        <v>38</v>
      </c>
      <c r="E18" s="176"/>
      <c r="F18" s="181" t="s">
        <v>66</v>
      </c>
      <c r="G18" s="182"/>
      <c r="H18" s="150" t="str">
        <f>'基本情報'!B8</f>
        <v>111-1111</v>
      </c>
      <c r="I18" s="151"/>
      <c r="J18" s="151"/>
      <c r="K18" s="151"/>
      <c r="L18" s="151"/>
      <c r="M18" s="151"/>
      <c r="N18" s="152"/>
    </row>
    <row r="19" spans="1:14" ht="42.75" customHeight="1" thickBot="1">
      <c r="A19" s="2"/>
      <c r="B19" s="2"/>
      <c r="C19" s="2"/>
      <c r="D19" s="177"/>
      <c r="E19" s="176"/>
      <c r="F19" s="122"/>
      <c r="G19" s="118"/>
      <c r="H19" s="153" t="str">
        <f>'基本情報'!B9</f>
        <v>高石市加茂１－１－１</v>
      </c>
      <c r="I19" s="154"/>
      <c r="J19" s="154"/>
      <c r="K19" s="154"/>
      <c r="L19" s="154"/>
      <c r="M19" s="154"/>
      <c r="N19" s="155"/>
    </row>
    <row r="20" spans="1:14" ht="33.75" customHeight="1" thickBot="1">
      <c r="A20" s="2"/>
      <c r="B20" s="2"/>
      <c r="C20" s="2"/>
      <c r="D20" s="177"/>
      <c r="E20" s="176"/>
      <c r="F20" s="142" t="s">
        <v>6</v>
      </c>
      <c r="G20" s="183"/>
      <c r="H20" s="128" t="str">
        <f>'基本情報'!B10</f>
        <v>1111-11-1111</v>
      </c>
      <c r="I20" s="147"/>
      <c r="J20" s="147"/>
      <c r="K20" s="147"/>
      <c r="L20" s="147"/>
      <c r="M20" s="147"/>
      <c r="N20" s="148"/>
    </row>
    <row r="21" spans="1:14" ht="39.75" customHeight="1" thickBot="1">
      <c r="A21" s="2"/>
      <c r="B21" s="2"/>
      <c r="C21" s="2"/>
      <c r="D21" s="177"/>
      <c r="E21" s="176"/>
      <c r="F21" s="142" t="s">
        <v>7</v>
      </c>
      <c r="G21" s="183"/>
      <c r="H21" s="146" t="str">
        <f>'基本情報'!B11</f>
        <v>社会福祉法人高石会
高石移動支援事業所</v>
      </c>
      <c r="I21" s="147"/>
      <c r="J21" s="147"/>
      <c r="K21" s="147"/>
      <c r="L21" s="147"/>
      <c r="M21" s="147"/>
      <c r="N21" s="148"/>
    </row>
    <row r="22" spans="1:14" ht="65.25" customHeight="1" thickBot="1">
      <c r="A22" s="2"/>
      <c r="B22" s="2"/>
      <c r="C22" s="2"/>
      <c r="D22" s="177"/>
      <c r="E22" s="176"/>
      <c r="F22" s="149" t="s">
        <v>8</v>
      </c>
      <c r="G22" s="120"/>
      <c r="H22" s="156" t="str">
        <f>'基本情報'!B12</f>
        <v>理事長　高石　太郎</v>
      </c>
      <c r="I22" s="97"/>
      <c r="J22" s="97"/>
      <c r="K22" s="97"/>
      <c r="L22" s="97"/>
      <c r="M22" s="157" t="s">
        <v>67</v>
      </c>
      <c r="N22" s="158"/>
    </row>
    <row r="23" spans="1:14" ht="34.5" customHeight="1" thickBot="1">
      <c r="A23" s="2"/>
      <c r="B23" s="168" t="s">
        <v>74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2"/>
    </row>
    <row r="24" spans="1:14" ht="27" customHeight="1">
      <c r="A24" s="2"/>
      <c r="B24" s="2"/>
      <c r="C24" s="2"/>
      <c r="D24" s="131" t="s">
        <v>70</v>
      </c>
      <c r="E24" s="132"/>
      <c r="F24" s="125" t="str">
        <f>'基本情報'!B13</f>
        <v>ﾀｶｲｼ</v>
      </c>
      <c r="G24" s="140"/>
      <c r="H24" s="141"/>
      <c r="I24" s="112" t="s">
        <v>68</v>
      </c>
      <c r="J24" s="121"/>
      <c r="K24" s="125" t="str">
        <f>'基本情報'!B14</f>
        <v>ﾀｶｲｼ</v>
      </c>
      <c r="L24" s="126"/>
      <c r="M24" s="126"/>
      <c r="N24" s="127"/>
    </row>
    <row r="25" spans="4:14" ht="27" customHeight="1">
      <c r="D25" s="117" t="s">
        <v>71</v>
      </c>
      <c r="E25" s="118"/>
      <c r="F25" s="142" t="str">
        <f>'基本情報'!B15</f>
        <v>ﾌﾂｳ</v>
      </c>
      <c r="G25" s="143"/>
      <c r="H25" s="144"/>
      <c r="I25" s="122" t="s">
        <v>69</v>
      </c>
      <c r="J25" s="123"/>
      <c r="K25" s="128">
        <f>'基本情報'!B16</f>
        <v>1111111</v>
      </c>
      <c r="L25" s="129"/>
      <c r="M25" s="129"/>
      <c r="N25" s="130"/>
    </row>
    <row r="26" spans="4:14" ht="30" customHeight="1">
      <c r="D26" s="117" t="s">
        <v>72</v>
      </c>
      <c r="E26" s="118"/>
      <c r="F26" s="95" t="str">
        <f>'基本情報'!B17</f>
        <v>ｼｬｶｲﾌｸｼﾎｳｼﾞﾝﾀｶｲｼｶｲ ﾘｼﾞﾁｮｳ ﾀｶｲｼﾀﾛｳ</v>
      </c>
      <c r="G26" s="96"/>
      <c r="H26" s="96"/>
      <c r="I26" s="96"/>
      <c r="J26" s="96"/>
      <c r="K26" s="96"/>
      <c r="L26" s="96"/>
      <c r="M26" s="96"/>
      <c r="N26" s="94"/>
    </row>
    <row r="27" spans="4:14" ht="54" customHeight="1" thickBot="1">
      <c r="D27" s="119" t="s">
        <v>73</v>
      </c>
      <c r="E27" s="120"/>
      <c r="F27" s="124" t="str">
        <f>'基本情報'!B18</f>
        <v>社会福祉法人高石会　理事長　高石　太郎</v>
      </c>
      <c r="G27" s="97"/>
      <c r="H27" s="97"/>
      <c r="I27" s="97"/>
      <c r="J27" s="97"/>
      <c r="K27" s="97"/>
      <c r="L27" s="97"/>
      <c r="M27" s="97"/>
      <c r="N27" s="98"/>
    </row>
  </sheetData>
  <sheetProtection/>
  <mergeCells count="43">
    <mergeCell ref="B23:M23"/>
    <mergeCell ref="D17:E17"/>
    <mergeCell ref="D18:E22"/>
    <mergeCell ref="F17:N17"/>
    <mergeCell ref="F18:G19"/>
    <mergeCell ref="F20:G20"/>
    <mergeCell ref="F21:G21"/>
    <mergeCell ref="B15:M15"/>
    <mergeCell ref="B8:B12"/>
    <mergeCell ref="C12:G12"/>
    <mergeCell ref="C8:F8"/>
    <mergeCell ref="I10:L10"/>
    <mergeCell ref="F6:M6"/>
    <mergeCell ref="C6:E6"/>
    <mergeCell ref="A2:N2"/>
    <mergeCell ref="A4:B4"/>
    <mergeCell ref="C4:G4"/>
    <mergeCell ref="F24:H24"/>
    <mergeCell ref="F25:H25"/>
    <mergeCell ref="A14:M14"/>
    <mergeCell ref="H21:N21"/>
    <mergeCell ref="F22:G22"/>
    <mergeCell ref="H18:N18"/>
    <mergeCell ref="H19:N19"/>
    <mergeCell ref="H20:N20"/>
    <mergeCell ref="H22:L22"/>
    <mergeCell ref="M22:N22"/>
    <mergeCell ref="I11:L11"/>
    <mergeCell ref="I12:L12"/>
    <mergeCell ref="C11:G11"/>
    <mergeCell ref="I9:M9"/>
    <mergeCell ref="C9:G9"/>
    <mergeCell ref="C10:G10"/>
    <mergeCell ref="D26:E26"/>
    <mergeCell ref="D27:E27"/>
    <mergeCell ref="I24:J24"/>
    <mergeCell ref="I25:J25"/>
    <mergeCell ref="F27:N27"/>
    <mergeCell ref="F26:N26"/>
    <mergeCell ref="K24:N24"/>
    <mergeCell ref="K25:N25"/>
    <mergeCell ref="D24:E24"/>
    <mergeCell ref="D25:E25"/>
  </mergeCells>
  <printOptions/>
  <pageMargins left="1.01" right="0.62" top="0.55" bottom="0.5" header="0.512" footer="0.7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273"/>
  <sheetViews>
    <sheetView tabSelected="1" zoomScalePageLayoutView="0" workbookViewId="0" topLeftCell="R1">
      <selection activeCell="AS10" sqref="AS10"/>
    </sheetView>
  </sheetViews>
  <sheetFormatPr defaultColWidth="9.00390625" defaultRowHeight="21" customHeight="1"/>
  <cols>
    <col min="1" max="1" width="12.00390625" style="38" hidden="1" customWidth="1"/>
    <col min="2" max="2" width="12.00390625" style="75" hidden="1" customWidth="1"/>
    <col min="3" max="10" width="12.00390625" style="69" hidden="1" customWidth="1"/>
    <col min="11" max="17" width="12.00390625" style="25" hidden="1" customWidth="1"/>
    <col min="18" max="18" width="12.00390625" style="25" customWidth="1"/>
    <col min="19" max="19" width="17.25390625" style="25" customWidth="1"/>
    <col min="20" max="20" width="6.875" style="25" customWidth="1"/>
    <col min="21" max="21" width="9.00390625" style="25" customWidth="1"/>
    <col min="22" max="22" width="10.375" style="25" customWidth="1"/>
    <col min="23" max="23" width="8.875" style="25" customWidth="1"/>
    <col min="24" max="25" width="10.625" style="25" customWidth="1"/>
    <col min="26" max="43" width="5.625" style="25" hidden="1" customWidth="1"/>
    <col min="44" max="45" width="12.25390625" style="25" customWidth="1"/>
    <col min="46" max="50" width="11.625" style="25" customWidth="1"/>
    <col min="51" max="55" width="12.625" style="25" customWidth="1"/>
    <col min="56" max="16384" width="9.00390625" style="25" customWidth="1"/>
  </cols>
  <sheetData>
    <row r="2" spans="1:28" s="24" customFormat="1" ht="21" customHeight="1">
      <c r="A2" s="64"/>
      <c r="B2" s="74"/>
      <c r="C2" s="68"/>
      <c r="D2" s="68"/>
      <c r="E2" s="68"/>
      <c r="F2" s="68"/>
      <c r="G2" s="68"/>
      <c r="H2" s="68"/>
      <c r="I2" s="68"/>
      <c r="J2" s="68"/>
      <c r="K2" s="22"/>
      <c r="L2" s="22"/>
      <c r="P2" s="22"/>
      <c r="Q2" s="22"/>
      <c r="R2" s="184" t="s">
        <v>83</v>
      </c>
      <c r="S2" s="184"/>
      <c r="T2" s="184"/>
      <c r="U2" s="184"/>
      <c r="V2" s="184"/>
      <c r="W2" s="184"/>
      <c r="X2" s="184"/>
      <c r="Y2" s="184"/>
      <c r="Z2" s="23"/>
      <c r="AA2" s="23"/>
      <c r="AB2" s="23"/>
    </row>
    <row r="3" spans="11:25" ht="21" customHeight="1">
      <c r="K3" s="22"/>
      <c r="L3" s="22"/>
      <c r="P3" s="22"/>
      <c r="Q3" s="22"/>
      <c r="R3" s="184"/>
      <c r="S3" s="184"/>
      <c r="T3" s="184"/>
      <c r="U3" s="184"/>
      <c r="V3" s="184"/>
      <c r="W3" s="184"/>
      <c r="X3" s="184"/>
      <c r="Y3" s="184"/>
    </row>
    <row r="4" spans="1:12" ht="21" customHeight="1">
      <c r="A4" s="230" t="s">
        <v>81</v>
      </c>
      <c r="B4" s="76"/>
      <c r="K4" s="32"/>
      <c r="L4" s="32"/>
    </row>
    <row r="5" spans="1:30" ht="21" customHeight="1" thickBot="1">
      <c r="A5" s="231"/>
      <c r="B5" s="77"/>
      <c r="K5" s="32"/>
      <c r="L5" s="32"/>
      <c r="P5" s="32"/>
      <c r="Q5" s="32"/>
      <c r="X5" s="208">
        <f>'請求書'!C8</f>
        <v>41306</v>
      </c>
      <c r="Y5" s="208"/>
      <c r="AC5" s="25" t="s">
        <v>33</v>
      </c>
      <c r="AD5" s="25">
        <f>INT(T9/3)+1</f>
        <v>2</v>
      </c>
    </row>
    <row r="6" spans="1:32" s="27" customFormat="1" ht="21" customHeight="1">
      <c r="A6" s="231"/>
      <c r="B6" s="77"/>
      <c r="C6" s="70"/>
      <c r="D6" s="70"/>
      <c r="E6" s="70"/>
      <c r="F6" s="70"/>
      <c r="G6" s="70"/>
      <c r="H6" s="70"/>
      <c r="I6" s="70"/>
      <c r="J6" s="70"/>
      <c r="K6" s="29"/>
      <c r="L6" s="29"/>
      <c r="P6" s="29"/>
      <c r="Q6" s="29"/>
      <c r="R6" s="190" t="s">
        <v>4</v>
      </c>
      <c r="S6" s="192" t="str">
        <f>'基本情報'!B7</f>
        <v>1111111111</v>
      </c>
      <c r="T6" s="192"/>
      <c r="U6" s="193"/>
      <c r="V6" s="190" t="s">
        <v>31</v>
      </c>
      <c r="W6" s="196" t="str">
        <f>'基本情報'!B11</f>
        <v>社会福祉法人高石会
高石移動支援事業所</v>
      </c>
      <c r="X6" s="196"/>
      <c r="Y6" s="197"/>
      <c r="Z6" s="26"/>
      <c r="AA6" s="26"/>
      <c r="AB6" s="26"/>
      <c r="AC6" s="27" t="s">
        <v>28</v>
      </c>
      <c r="AD6" s="27" t="s">
        <v>32</v>
      </c>
      <c r="AE6" s="27" t="s">
        <v>34</v>
      </c>
      <c r="AF6" s="27" t="s">
        <v>35</v>
      </c>
    </row>
    <row r="7" spans="1:28" s="27" customFormat="1" ht="21" customHeight="1" thickBot="1">
      <c r="A7" s="231"/>
      <c r="B7" s="77"/>
      <c r="C7" s="70"/>
      <c r="D7" s="70"/>
      <c r="E7" s="70"/>
      <c r="F7" s="70"/>
      <c r="G7" s="70"/>
      <c r="H7" s="70"/>
      <c r="I7" s="70"/>
      <c r="J7" s="70"/>
      <c r="K7" s="29"/>
      <c r="L7" s="29"/>
      <c r="P7" s="29"/>
      <c r="Q7" s="29"/>
      <c r="R7" s="191"/>
      <c r="S7" s="194"/>
      <c r="T7" s="194"/>
      <c r="U7" s="195"/>
      <c r="V7" s="191"/>
      <c r="W7" s="198"/>
      <c r="X7" s="198"/>
      <c r="Y7" s="199"/>
      <c r="Z7" s="26"/>
      <c r="AA7" s="26"/>
      <c r="AB7" s="26"/>
    </row>
    <row r="8" spans="1:17" s="27" customFormat="1" ht="21" customHeight="1" thickBot="1">
      <c r="A8" s="231"/>
      <c r="B8" s="77"/>
      <c r="C8" s="70"/>
      <c r="D8" s="70"/>
      <c r="E8" s="70"/>
      <c r="F8" s="70"/>
      <c r="G8" s="70"/>
      <c r="H8" s="70"/>
      <c r="I8" s="70"/>
      <c r="J8" s="70"/>
      <c r="K8" s="30"/>
      <c r="L8" s="30"/>
      <c r="P8" s="30"/>
      <c r="Q8" s="30"/>
    </row>
    <row r="9" spans="1:33" s="27" customFormat="1" ht="21" customHeight="1" thickBot="1">
      <c r="A9" s="231"/>
      <c r="B9" s="77"/>
      <c r="C9" s="70"/>
      <c r="D9" s="70"/>
      <c r="E9" s="70"/>
      <c r="F9" s="70"/>
      <c r="G9" s="70"/>
      <c r="H9" s="70"/>
      <c r="I9" s="70"/>
      <c r="J9" s="70"/>
      <c r="K9" s="29"/>
      <c r="L9" s="29"/>
      <c r="P9" s="29"/>
      <c r="Q9" s="29"/>
      <c r="R9" s="185" t="s">
        <v>32</v>
      </c>
      <c r="S9" s="186"/>
      <c r="T9" s="187">
        <f>SUM(AD14:AD58866)</f>
        <v>3</v>
      </c>
      <c r="U9" s="187"/>
      <c r="V9" s="209" t="s">
        <v>36</v>
      </c>
      <c r="W9" s="210"/>
      <c r="X9" s="188">
        <f>AD5</f>
        <v>2</v>
      </c>
      <c r="Y9" s="189"/>
      <c r="AC9" s="27">
        <f>SUM(AC14:AC58866)</f>
        <v>114680</v>
      </c>
      <c r="AD9" s="27">
        <f>SUM(AD14:AD58866)</f>
        <v>3</v>
      </c>
      <c r="AE9" s="27">
        <f>SUM(AE14:AE58866)</f>
        <v>20</v>
      </c>
      <c r="AG9" s="27" t="s">
        <v>41</v>
      </c>
    </row>
    <row r="10" spans="1:24" s="27" customFormat="1" ht="21" customHeight="1" thickBot="1">
      <c r="A10" s="231"/>
      <c r="B10" s="77"/>
      <c r="C10" s="71"/>
      <c r="D10" s="71"/>
      <c r="E10" s="71"/>
      <c r="F10" s="71"/>
      <c r="G10" s="71"/>
      <c r="H10" s="71"/>
      <c r="I10" s="71"/>
      <c r="J10" s="71"/>
      <c r="K10" s="29"/>
      <c r="L10" s="29"/>
      <c r="M10" s="29"/>
      <c r="N10" s="29"/>
      <c r="O10" s="29"/>
      <c r="P10" s="29"/>
      <c r="Q10" s="30"/>
      <c r="R10" s="30"/>
      <c r="S10" s="29"/>
      <c r="T10" s="31"/>
      <c r="U10" s="31"/>
      <c r="V10" s="31"/>
      <c r="W10" s="31"/>
      <c r="X10" s="31"/>
    </row>
    <row r="11" spans="1:24" s="27" customFormat="1" ht="21" customHeight="1">
      <c r="A11" s="231"/>
      <c r="B11" s="77"/>
      <c r="C11" s="71"/>
      <c r="D11" s="71"/>
      <c r="E11" s="71"/>
      <c r="F11" s="71"/>
      <c r="G11" s="71"/>
      <c r="H11" s="71"/>
      <c r="I11" s="71"/>
      <c r="J11" s="71"/>
      <c r="K11" s="29"/>
      <c r="L11" s="29"/>
      <c r="M11" s="29"/>
      <c r="N11" s="29"/>
      <c r="O11" s="29"/>
      <c r="P11" s="29"/>
      <c r="Q11" s="30"/>
      <c r="R11" s="200" t="s">
        <v>0</v>
      </c>
      <c r="S11" s="201"/>
      <c r="T11" s="204">
        <f>SUM(AC14:AC58866)</f>
        <v>114680</v>
      </c>
      <c r="U11" s="204"/>
      <c r="V11" s="204"/>
      <c r="W11" s="204"/>
      <c r="X11" s="205"/>
    </row>
    <row r="12" spans="1:24" ht="21" customHeight="1" thickBot="1">
      <c r="A12" s="231"/>
      <c r="B12" s="77"/>
      <c r="R12" s="202"/>
      <c r="S12" s="203"/>
      <c r="T12" s="206"/>
      <c r="U12" s="206"/>
      <c r="V12" s="206"/>
      <c r="W12" s="206"/>
      <c r="X12" s="207"/>
    </row>
    <row r="13" spans="2:41" ht="21" customHeight="1" thickBot="1">
      <c r="B13" s="78"/>
      <c r="AH13" s="38"/>
      <c r="AI13" s="38"/>
      <c r="AJ13" s="38"/>
      <c r="AK13" s="38"/>
      <c r="AL13" s="38"/>
      <c r="AM13" s="38"/>
      <c r="AN13" s="38"/>
      <c r="AO13" s="38"/>
    </row>
    <row r="14" spans="1:41" s="27" customFormat="1" ht="21" customHeight="1">
      <c r="A14" s="65"/>
      <c r="B14" s="73"/>
      <c r="C14" s="72"/>
      <c r="D14" s="72"/>
      <c r="E14" s="72"/>
      <c r="F14" s="72"/>
      <c r="G14" s="72"/>
      <c r="H14" s="72"/>
      <c r="I14" s="72"/>
      <c r="J14" s="72"/>
      <c r="K14" s="30"/>
      <c r="L14" s="30"/>
      <c r="M14" s="30"/>
      <c r="N14" s="30"/>
      <c r="O14" s="30"/>
      <c r="P14" s="29"/>
      <c r="Q14" s="29"/>
      <c r="R14" s="217" t="s">
        <v>29</v>
      </c>
      <c r="S14" s="218"/>
      <c r="T14" s="218"/>
      <c r="U14" s="219"/>
      <c r="V14" s="211" t="s">
        <v>50</v>
      </c>
      <c r="W14" s="201"/>
      <c r="X14" s="221" t="s">
        <v>16</v>
      </c>
      <c r="Y14" s="222"/>
      <c r="Z14" s="29"/>
      <c r="AA14" s="29"/>
      <c r="AB14" s="29"/>
      <c r="AC14" s="27">
        <f>M14</f>
        <v>0</v>
      </c>
      <c r="AD14" s="27">
        <f aca="true" t="shared" si="0" ref="AD14:AE18">K14</f>
        <v>0</v>
      </c>
      <c r="AE14" s="27">
        <f t="shared" si="0"/>
        <v>0</v>
      </c>
      <c r="AF14" s="27">
        <f>IF(C14="A",1,0)</f>
        <v>0</v>
      </c>
      <c r="AH14" s="39" t="str">
        <f>'基本情報'!B20</f>
        <v>サービス内容</v>
      </c>
      <c r="AI14" s="39" t="str">
        <f>'基本情報'!A20</f>
        <v>コード</v>
      </c>
      <c r="AJ14" s="39"/>
      <c r="AK14" s="39" t="str">
        <f>AH14</f>
        <v>サービス内容</v>
      </c>
      <c r="AL14" s="39" t="str">
        <f>'基本情報'!C20</f>
        <v>単価</v>
      </c>
      <c r="AM14" s="39"/>
      <c r="AN14" s="39" t="str">
        <f>AK14</f>
        <v>サービス内容</v>
      </c>
      <c r="AO14" s="39" t="str">
        <f>'基本情報'!D20</f>
        <v>初動加算額</v>
      </c>
    </row>
    <row r="15" spans="1:41" s="27" customFormat="1" ht="21" customHeight="1">
      <c r="A15" s="65"/>
      <c r="B15" s="73"/>
      <c r="C15" s="72"/>
      <c r="D15" s="72"/>
      <c r="E15" s="72"/>
      <c r="F15" s="72"/>
      <c r="G15" s="72"/>
      <c r="H15" s="72"/>
      <c r="I15" s="72"/>
      <c r="J15" s="72"/>
      <c r="K15" s="30"/>
      <c r="L15" s="30"/>
      <c r="M15" s="30"/>
      <c r="N15" s="30"/>
      <c r="O15" s="30"/>
      <c r="P15" s="29"/>
      <c r="Q15" s="29"/>
      <c r="R15" s="40" t="s">
        <v>57</v>
      </c>
      <c r="S15" s="41" t="s">
        <v>105</v>
      </c>
      <c r="T15" s="215" t="s">
        <v>30</v>
      </c>
      <c r="U15" s="216"/>
      <c r="V15" s="212"/>
      <c r="W15" s="212"/>
      <c r="X15" s="223"/>
      <c r="Y15" s="224"/>
      <c r="Z15" s="30"/>
      <c r="AA15" s="30"/>
      <c r="AB15" s="30"/>
      <c r="AC15" s="27">
        <f>M15</f>
        <v>0</v>
      </c>
      <c r="AD15" s="27">
        <f t="shared" si="0"/>
        <v>0</v>
      </c>
      <c r="AE15" s="27">
        <f t="shared" si="0"/>
        <v>0</v>
      </c>
      <c r="AF15" s="27">
        <f>IF(C15="A",1,0)</f>
        <v>0</v>
      </c>
      <c r="AH15" s="39" t="str">
        <f>'基本情報'!B21</f>
        <v>移動１：１</v>
      </c>
      <c r="AI15" s="39" t="str">
        <f>'基本情報'!A21</f>
        <v>111</v>
      </c>
      <c r="AJ15" s="39"/>
      <c r="AK15" s="39" t="str">
        <f>'基本情報'!B21</f>
        <v>移動１：１</v>
      </c>
      <c r="AL15" s="66">
        <f>'基本情報'!C21</f>
        <v>1800</v>
      </c>
      <c r="AM15" s="39"/>
      <c r="AN15" s="39" t="str">
        <f>'基本情報'!B21</f>
        <v>移動１：１</v>
      </c>
      <c r="AO15" s="66">
        <f>'基本情報'!D21</f>
        <v>600</v>
      </c>
    </row>
    <row r="16" spans="1:41" s="27" customFormat="1" ht="21" customHeight="1" thickBot="1">
      <c r="A16" s="65"/>
      <c r="B16" s="73"/>
      <c r="C16" s="72"/>
      <c r="D16" s="72"/>
      <c r="E16" s="72"/>
      <c r="F16" s="72"/>
      <c r="G16" s="72"/>
      <c r="H16" s="72"/>
      <c r="I16" s="72"/>
      <c r="J16" s="72"/>
      <c r="K16" s="30"/>
      <c r="L16" s="30"/>
      <c r="M16" s="43"/>
      <c r="N16" s="43"/>
      <c r="O16" s="43"/>
      <c r="P16" s="43"/>
      <c r="Q16" s="43"/>
      <c r="R16" s="44">
        <v>1</v>
      </c>
      <c r="S16" s="45">
        <v>1</v>
      </c>
      <c r="T16" s="213" t="s">
        <v>95</v>
      </c>
      <c r="U16" s="214"/>
      <c r="V16" s="220">
        <v>0</v>
      </c>
      <c r="W16" s="220"/>
      <c r="X16" s="225">
        <v>40</v>
      </c>
      <c r="Y16" s="226"/>
      <c r="Z16" s="30"/>
      <c r="AA16" s="30"/>
      <c r="AB16" s="30"/>
      <c r="AC16" s="27">
        <f>M16</f>
        <v>0</v>
      </c>
      <c r="AD16" s="27">
        <f t="shared" si="0"/>
        <v>0</v>
      </c>
      <c r="AE16" s="27">
        <f t="shared" si="0"/>
        <v>0</v>
      </c>
      <c r="AF16" s="27">
        <f>IF(C16="A",1,0)</f>
        <v>0</v>
      </c>
      <c r="AH16" s="39" t="str">
        <f>'基本情報'!B22</f>
        <v>移動１：２</v>
      </c>
      <c r="AI16" s="39" t="str">
        <f>'基本情報'!A22</f>
        <v>112</v>
      </c>
      <c r="AJ16" s="39"/>
      <c r="AK16" s="39" t="str">
        <f>'基本情報'!B22</f>
        <v>移動１：２</v>
      </c>
      <c r="AL16" s="66">
        <f>'基本情報'!C22</f>
        <v>1080</v>
      </c>
      <c r="AM16" s="39"/>
      <c r="AN16" s="39" t="str">
        <f>'基本情報'!B22</f>
        <v>移動１：２</v>
      </c>
      <c r="AO16" s="66">
        <f>'基本情報'!D22</f>
        <v>300</v>
      </c>
    </row>
    <row r="17" spans="1:41" s="27" customFormat="1" ht="21" customHeight="1">
      <c r="A17" s="65"/>
      <c r="B17" s="73"/>
      <c r="C17" s="70"/>
      <c r="D17" s="70"/>
      <c r="E17" s="70"/>
      <c r="F17" s="70"/>
      <c r="G17" s="70"/>
      <c r="H17" s="70"/>
      <c r="I17" s="70"/>
      <c r="J17" s="70"/>
      <c r="R17" s="190" t="s">
        <v>19</v>
      </c>
      <c r="S17" s="229"/>
      <c r="T17" s="229"/>
      <c r="U17" s="229"/>
      <c r="V17" s="229"/>
      <c r="W17" s="229"/>
      <c r="X17" s="229"/>
      <c r="Y17" s="222"/>
      <c r="Z17" s="29"/>
      <c r="AA17" s="29"/>
      <c r="AB17" s="29"/>
      <c r="AC17" s="27">
        <f>M17</f>
        <v>0</v>
      </c>
      <c r="AD17" s="27">
        <f t="shared" si="0"/>
        <v>0</v>
      </c>
      <c r="AE17" s="27">
        <f t="shared" si="0"/>
        <v>0</v>
      </c>
      <c r="AF17" s="27">
        <f>IF(C17="A",1,0)</f>
        <v>0</v>
      </c>
      <c r="AH17" s="39" t="str">
        <f>'基本情報'!B23</f>
        <v>移動１：３</v>
      </c>
      <c r="AI17" s="39" t="str">
        <f>'基本情報'!A23</f>
        <v>113</v>
      </c>
      <c r="AJ17" s="39"/>
      <c r="AK17" s="39" t="str">
        <f>'基本情報'!B23</f>
        <v>移動１：３</v>
      </c>
      <c r="AL17" s="66">
        <f>'基本情報'!C23</f>
        <v>840</v>
      </c>
      <c r="AM17" s="39"/>
      <c r="AN17" s="39" t="str">
        <f>'基本情報'!B23</f>
        <v>移動１：３</v>
      </c>
      <c r="AO17" s="66">
        <f>'基本情報'!D23</f>
        <v>200</v>
      </c>
    </row>
    <row r="18" spans="1:41" s="27" customFormat="1" ht="21" customHeight="1">
      <c r="A18" s="65"/>
      <c r="B18" s="73" t="s">
        <v>64</v>
      </c>
      <c r="C18" s="70" t="s">
        <v>58</v>
      </c>
      <c r="D18" s="70" t="s">
        <v>59</v>
      </c>
      <c r="E18" s="70" t="s">
        <v>60</v>
      </c>
      <c r="F18" s="70" t="s">
        <v>61</v>
      </c>
      <c r="G18" s="70" t="s">
        <v>37</v>
      </c>
      <c r="H18" s="70" t="s">
        <v>62</v>
      </c>
      <c r="I18" s="70" t="s">
        <v>63</v>
      </c>
      <c r="J18" s="70"/>
      <c r="R18" s="40" t="s">
        <v>53</v>
      </c>
      <c r="S18" s="215" t="s">
        <v>82</v>
      </c>
      <c r="T18" s="216"/>
      <c r="U18" s="46" t="s">
        <v>37</v>
      </c>
      <c r="V18" s="46" t="s">
        <v>17</v>
      </c>
      <c r="W18" s="47" t="s">
        <v>48</v>
      </c>
      <c r="X18" s="47" t="s">
        <v>49</v>
      </c>
      <c r="Y18" s="42" t="s">
        <v>18</v>
      </c>
      <c r="Z18" s="29"/>
      <c r="AA18" s="29"/>
      <c r="AB18" s="29"/>
      <c r="AC18" s="27">
        <f>M18</f>
        <v>0</v>
      </c>
      <c r="AD18" s="27">
        <f t="shared" si="0"/>
        <v>0</v>
      </c>
      <c r="AE18" s="27">
        <f t="shared" si="0"/>
        <v>0</v>
      </c>
      <c r="AF18" s="27">
        <f>IF(C18="A",1,0)</f>
        <v>0</v>
      </c>
      <c r="AH18" s="39" t="str">
        <f>'基本情報'!B24</f>
        <v>移動１：４</v>
      </c>
      <c r="AI18" s="39" t="str">
        <f>'基本情報'!A24</f>
        <v>114</v>
      </c>
      <c r="AJ18" s="39"/>
      <c r="AK18" s="39" t="str">
        <f>'基本情報'!B24</f>
        <v>移動１：４</v>
      </c>
      <c r="AL18" s="66">
        <f>'基本情報'!C24</f>
        <v>720</v>
      </c>
      <c r="AM18" s="39"/>
      <c r="AN18" s="39" t="str">
        <f>'基本情報'!B24</f>
        <v>移動１：４</v>
      </c>
      <c r="AO18" s="66">
        <f>'基本情報'!D24</f>
        <v>150</v>
      </c>
    </row>
    <row r="19" spans="1:41" s="27" customFormat="1" ht="21" customHeight="1">
      <c r="A19" s="65"/>
      <c r="B19" s="79">
        <f>'基本情報'!$B$5</f>
        <v>41306</v>
      </c>
      <c r="C19" s="80" t="str">
        <f aca="true" t="shared" si="1" ref="C19:C24">IF(U19&gt;0,"A",0)</f>
        <v>A</v>
      </c>
      <c r="D19" s="80">
        <f>S16</f>
        <v>1</v>
      </c>
      <c r="E19" s="80" t="str">
        <f>T16</f>
        <v>高石　一郎</v>
      </c>
      <c r="F19" s="80" t="str">
        <f aca="true" t="shared" si="2" ref="F19:F24">R19</f>
        <v>111</v>
      </c>
      <c r="G19" s="80">
        <f aca="true" t="shared" si="3" ref="G19:G24">U19</f>
        <v>25</v>
      </c>
      <c r="H19" s="81">
        <f aca="true" t="shared" si="4" ref="H19:H24">W19</f>
        <v>8</v>
      </c>
      <c r="I19" s="82">
        <f>V25</f>
        <v>0</v>
      </c>
      <c r="J19" s="82"/>
      <c r="P19" s="27">
        <f>S16</f>
        <v>1</v>
      </c>
      <c r="Q19" s="27" t="str">
        <f>T16</f>
        <v>高石　一郎</v>
      </c>
      <c r="R19" s="40" t="str">
        <f aca="true" t="shared" si="5" ref="R19:R24">IF(S19&lt;&gt;0,VLOOKUP(S19,$AH$15:$AI$21,2),"")</f>
        <v>111</v>
      </c>
      <c r="S19" s="227" t="s">
        <v>96</v>
      </c>
      <c r="T19" s="228"/>
      <c r="U19" s="48">
        <v>25</v>
      </c>
      <c r="V19" s="49">
        <f aca="true" t="shared" si="6" ref="V19:V24">IF(S19&lt;&gt;0,VLOOKUP(S19,$AK$15:$AL$21,2),"")</f>
        <v>1800</v>
      </c>
      <c r="W19" s="50">
        <v>8</v>
      </c>
      <c r="X19" s="51">
        <f aca="true" t="shared" si="7" ref="X19:X24">IF(S19&lt;&gt;0,VLOOKUP(S19,$AN$15:$AO$21,2),"")</f>
        <v>600</v>
      </c>
      <c r="Y19" s="52">
        <f aca="true" t="shared" si="8" ref="Y19:Y24">IF(U19&gt;0,U19*V19+W19*X19,"")</f>
        <v>49800</v>
      </c>
      <c r="Z19" s="53"/>
      <c r="AA19" s="53"/>
      <c r="AB19" s="53"/>
      <c r="AC19" s="27">
        <f aca="true" t="shared" si="9" ref="AC19:AC24">M19</f>
        <v>0</v>
      </c>
      <c r="AD19" s="27">
        <f aca="true" t="shared" si="10" ref="AD19:AD24">K19</f>
        <v>0</v>
      </c>
      <c r="AE19" s="27">
        <f aca="true" t="shared" si="11" ref="AE19:AE24">L19</f>
        <v>0</v>
      </c>
      <c r="AF19" s="27">
        <f aca="true" t="shared" si="12" ref="AF19:AF24">IF(C19="A",1,0)</f>
        <v>1</v>
      </c>
      <c r="AH19" s="39" t="str">
        <f>'基本情報'!B25</f>
        <v>移動１：５</v>
      </c>
      <c r="AI19" s="39" t="str">
        <f>'基本情報'!A25</f>
        <v>115</v>
      </c>
      <c r="AJ19" s="39"/>
      <c r="AK19" s="39" t="str">
        <f>'基本情報'!B25</f>
        <v>移動１：５</v>
      </c>
      <c r="AL19" s="66">
        <f>'基本情報'!C25</f>
        <v>600</v>
      </c>
      <c r="AM19" s="39"/>
      <c r="AN19" s="39" t="str">
        <f>'基本情報'!B25</f>
        <v>移動１：５</v>
      </c>
      <c r="AO19" s="66">
        <f>'基本情報'!D25</f>
        <v>120</v>
      </c>
    </row>
    <row r="20" spans="1:41" s="27" customFormat="1" ht="21" customHeight="1">
      <c r="A20" s="65"/>
      <c r="B20" s="79">
        <f>'基本情報'!$B$5</f>
        <v>41306</v>
      </c>
      <c r="C20" s="80">
        <f t="shared" si="1"/>
        <v>0</v>
      </c>
      <c r="D20" s="80">
        <f>S16</f>
        <v>1</v>
      </c>
      <c r="E20" s="80" t="str">
        <f>T16</f>
        <v>高石　一郎</v>
      </c>
      <c r="F20" s="80">
        <f t="shared" si="2"/>
      </c>
      <c r="G20" s="80">
        <f t="shared" si="3"/>
        <v>0</v>
      </c>
      <c r="H20" s="81">
        <f t="shared" si="4"/>
        <v>0</v>
      </c>
      <c r="I20" s="80"/>
      <c r="J20" s="80"/>
      <c r="N20" s="27">
        <f aca="true" t="shared" si="13" ref="N20:N26">R20</f>
      </c>
      <c r="P20" s="27">
        <f>S16</f>
        <v>1</v>
      </c>
      <c r="Q20" s="27" t="str">
        <f>T16</f>
        <v>高石　一郎</v>
      </c>
      <c r="R20" s="40">
        <f t="shared" si="5"/>
      </c>
      <c r="S20" s="227"/>
      <c r="T20" s="228"/>
      <c r="U20" s="48"/>
      <c r="V20" s="49">
        <f t="shared" si="6"/>
      </c>
      <c r="W20" s="50"/>
      <c r="X20" s="51">
        <f t="shared" si="7"/>
      </c>
      <c r="Y20" s="52">
        <f>IF(U20&gt;0,U20*V20+W20*X20,"")</f>
      </c>
      <c r="Z20" s="53"/>
      <c r="AA20" s="53"/>
      <c r="AB20" s="53"/>
      <c r="AC20" s="27">
        <f t="shared" si="9"/>
        <v>0</v>
      </c>
      <c r="AD20" s="27">
        <f t="shared" si="10"/>
        <v>0</v>
      </c>
      <c r="AE20" s="27">
        <f t="shared" si="11"/>
        <v>0</v>
      </c>
      <c r="AF20" s="27">
        <f t="shared" si="12"/>
        <v>0</v>
      </c>
      <c r="AH20" s="39" t="str">
        <f>'基本情報'!B26</f>
        <v>移動１：６</v>
      </c>
      <c r="AI20" s="39" t="str">
        <f>'基本情報'!A26</f>
        <v>116</v>
      </c>
      <c r="AJ20" s="39"/>
      <c r="AK20" s="39" t="str">
        <f>'基本情報'!B26</f>
        <v>移動１：６</v>
      </c>
      <c r="AL20" s="66">
        <f>'基本情報'!C26</f>
        <v>600</v>
      </c>
      <c r="AM20" s="39"/>
      <c r="AN20" s="39" t="str">
        <f>'基本情報'!B26</f>
        <v>移動１：６</v>
      </c>
      <c r="AO20" s="66">
        <f>'基本情報'!D26</f>
        <v>100</v>
      </c>
    </row>
    <row r="21" spans="1:41" s="27" customFormat="1" ht="21" customHeight="1">
      <c r="A21" s="65"/>
      <c r="B21" s="79">
        <f>'基本情報'!$B$5</f>
        <v>41306</v>
      </c>
      <c r="C21" s="80">
        <f t="shared" si="1"/>
        <v>0</v>
      </c>
      <c r="D21" s="80">
        <f>S16</f>
        <v>1</v>
      </c>
      <c r="E21" s="80" t="str">
        <f>T16</f>
        <v>高石　一郎</v>
      </c>
      <c r="F21" s="80">
        <f t="shared" si="2"/>
      </c>
      <c r="G21" s="80">
        <f t="shared" si="3"/>
        <v>0</v>
      </c>
      <c r="H21" s="81">
        <f t="shared" si="4"/>
        <v>0</v>
      </c>
      <c r="I21" s="80"/>
      <c r="J21" s="80"/>
      <c r="N21" s="27">
        <f t="shared" si="13"/>
      </c>
      <c r="P21" s="27">
        <f>S16</f>
        <v>1</v>
      </c>
      <c r="Q21" s="27" t="str">
        <f>T16</f>
        <v>高石　一郎</v>
      </c>
      <c r="R21" s="40">
        <f t="shared" si="5"/>
      </c>
      <c r="S21" s="227"/>
      <c r="T21" s="228"/>
      <c r="U21" s="48"/>
      <c r="V21" s="49">
        <f t="shared" si="6"/>
      </c>
      <c r="W21" s="50"/>
      <c r="X21" s="51">
        <f t="shared" si="7"/>
      </c>
      <c r="Y21" s="52">
        <f t="shared" si="8"/>
      </c>
      <c r="Z21" s="53"/>
      <c r="AA21" s="53"/>
      <c r="AB21" s="53"/>
      <c r="AC21" s="27">
        <f t="shared" si="9"/>
        <v>0</v>
      </c>
      <c r="AD21" s="27">
        <f t="shared" si="10"/>
        <v>0</v>
      </c>
      <c r="AE21" s="27">
        <f t="shared" si="11"/>
        <v>0</v>
      </c>
      <c r="AF21" s="27">
        <f t="shared" si="12"/>
        <v>0</v>
      </c>
      <c r="AH21" s="39" t="str">
        <f>'基本情報'!B27</f>
        <v>通所通学</v>
      </c>
      <c r="AI21" s="39" t="str">
        <f>'基本情報'!A27</f>
        <v>100</v>
      </c>
      <c r="AJ21" s="39"/>
      <c r="AK21" s="39" t="str">
        <f>'基本情報'!B27</f>
        <v>通所通学</v>
      </c>
      <c r="AL21" s="66">
        <f>'基本情報'!C27</f>
        <v>1000</v>
      </c>
      <c r="AM21" s="39"/>
      <c r="AN21" s="39" t="str">
        <f>'基本情報'!B27</f>
        <v>通所通学</v>
      </c>
      <c r="AO21" s="66">
        <f>'基本情報'!D27</f>
        <v>0</v>
      </c>
    </row>
    <row r="22" spans="1:41" s="27" customFormat="1" ht="21" customHeight="1">
      <c r="A22" s="65"/>
      <c r="B22" s="79">
        <f>'基本情報'!$B$5</f>
        <v>41306</v>
      </c>
      <c r="C22" s="80">
        <f t="shared" si="1"/>
        <v>0</v>
      </c>
      <c r="D22" s="80">
        <f>S16</f>
        <v>1</v>
      </c>
      <c r="E22" s="80" t="str">
        <f>T16</f>
        <v>高石　一郎</v>
      </c>
      <c r="F22" s="80">
        <f t="shared" si="2"/>
      </c>
      <c r="G22" s="80">
        <f t="shared" si="3"/>
        <v>0</v>
      </c>
      <c r="H22" s="81">
        <f t="shared" si="4"/>
        <v>0</v>
      </c>
      <c r="I22" s="80"/>
      <c r="J22" s="80"/>
      <c r="N22" s="27">
        <f t="shared" si="13"/>
      </c>
      <c r="P22" s="27">
        <f>S16</f>
        <v>1</v>
      </c>
      <c r="Q22" s="27" t="str">
        <f>T16</f>
        <v>高石　一郎</v>
      </c>
      <c r="R22" s="40">
        <f t="shared" si="5"/>
      </c>
      <c r="S22" s="227"/>
      <c r="T22" s="228"/>
      <c r="U22" s="48"/>
      <c r="V22" s="49">
        <f t="shared" si="6"/>
      </c>
      <c r="W22" s="50"/>
      <c r="X22" s="51">
        <f t="shared" si="7"/>
      </c>
      <c r="Y22" s="52">
        <f t="shared" si="8"/>
      </c>
      <c r="Z22" s="53"/>
      <c r="AA22" s="53"/>
      <c r="AB22" s="53"/>
      <c r="AC22" s="27">
        <f t="shared" si="9"/>
        <v>0</v>
      </c>
      <c r="AD22" s="27">
        <f t="shared" si="10"/>
        <v>0</v>
      </c>
      <c r="AE22" s="27">
        <f t="shared" si="11"/>
        <v>0</v>
      </c>
      <c r="AF22" s="27">
        <f t="shared" si="12"/>
        <v>0</v>
      </c>
      <c r="AH22" s="39"/>
      <c r="AI22" s="39"/>
      <c r="AJ22" s="39"/>
      <c r="AK22" s="39"/>
      <c r="AL22" s="66"/>
      <c r="AM22" s="39"/>
      <c r="AN22" s="39"/>
      <c r="AO22" s="66"/>
    </row>
    <row r="23" spans="1:41" s="27" customFormat="1" ht="21" customHeight="1">
      <c r="A23" s="65"/>
      <c r="B23" s="79">
        <f>'基本情報'!$B$5</f>
        <v>41306</v>
      </c>
      <c r="C23" s="80">
        <f t="shared" si="1"/>
        <v>0</v>
      </c>
      <c r="D23" s="80">
        <f>S16</f>
        <v>1</v>
      </c>
      <c r="E23" s="80" t="str">
        <f>T16</f>
        <v>高石　一郎</v>
      </c>
      <c r="F23" s="80">
        <f t="shared" si="2"/>
      </c>
      <c r="G23" s="80">
        <f t="shared" si="3"/>
        <v>0</v>
      </c>
      <c r="H23" s="81">
        <f t="shared" si="4"/>
        <v>0</v>
      </c>
      <c r="I23" s="80"/>
      <c r="J23" s="80"/>
      <c r="N23" s="27">
        <f t="shared" si="13"/>
      </c>
      <c r="P23" s="27">
        <f>S16</f>
        <v>1</v>
      </c>
      <c r="Q23" s="27" t="str">
        <f>T16</f>
        <v>高石　一郎</v>
      </c>
      <c r="R23" s="40">
        <f t="shared" si="5"/>
      </c>
      <c r="S23" s="227"/>
      <c r="T23" s="228"/>
      <c r="U23" s="48"/>
      <c r="V23" s="49">
        <f t="shared" si="6"/>
      </c>
      <c r="W23" s="50"/>
      <c r="X23" s="51">
        <f t="shared" si="7"/>
      </c>
      <c r="Y23" s="52">
        <f t="shared" si="8"/>
      </c>
      <c r="Z23" s="53"/>
      <c r="AA23" s="53"/>
      <c r="AB23" s="53"/>
      <c r="AC23" s="27">
        <f t="shared" si="9"/>
        <v>0</v>
      </c>
      <c r="AD23" s="27">
        <f t="shared" si="10"/>
        <v>0</v>
      </c>
      <c r="AE23" s="27">
        <f t="shared" si="11"/>
        <v>0</v>
      </c>
      <c r="AF23" s="27">
        <f t="shared" si="12"/>
        <v>0</v>
      </c>
      <c r="AH23" s="39"/>
      <c r="AI23" s="39"/>
      <c r="AJ23" s="39"/>
      <c r="AK23" s="39"/>
      <c r="AL23" s="66"/>
      <c r="AM23" s="39"/>
      <c r="AN23" s="39"/>
      <c r="AO23" s="39"/>
    </row>
    <row r="24" spans="1:41" s="27" customFormat="1" ht="21" customHeight="1" thickBot="1">
      <c r="A24" s="65"/>
      <c r="B24" s="79">
        <f>'基本情報'!$B$5</f>
        <v>41306</v>
      </c>
      <c r="C24" s="80">
        <f t="shared" si="1"/>
        <v>0</v>
      </c>
      <c r="D24" s="80">
        <f>S16</f>
        <v>1</v>
      </c>
      <c r="E24" s="80" t="str">
        <f>T16</f>
        <v>高石　一郎</v>
      </c>
      <c r="F24" s="80">
        <f t="shared" si="2"/>
      </c>
      <c r="G24" s="80">
        <f t="shared" si="3"/>
        <v>0</v>
      </c>
      <c r="H24" s="81">
        <f t="shared" si="4"/>
        <v>0</v>
      </c>
      <c r="I24" s="80"/>
      <c r="J24" s="80"/>
      <c r="K24" s="27">
        <f>IF(Y25&gt;0,1,0)</f>
        <v>1</v>
      </c>
      <c r="L24" s="27">
        <f>IF(R14&gt;0,1,0)</f>
        <v>1</v>
      </c>
      <c r="N24" s="27">
        <f t="shared" si="13"/>
      </c>
      <c r="P24" s="27">
        <f>S16</f>
        <v>1</v>
      </c>
      <c r="Q24" s="27" t="str">
        <f>T16</f>
        <v>高石　一郎</v>
      </c>
      <c r="R24" s="54">
        <f t="shared" si="5"/>
      </c>
      <c r="S24" s="227"/>
      <c r="T24" s="228"/>
      <c r="U24" s="55"/>
      <c r="V24" s="56">
        <f t="shared" si="6"/>
      </c>
      <c r="W24" s="57"/>
      <c r="X24" s="58">
        <f t="shared" si="7"/>
      </c>
      <c r="Y24" s="59">
        <f t="shared" si="8"/>
      </c>
      <c r="Z24" s="53"/>
      <c r="AA24" s="53"/>
      <c r="AB24" s="53"/>
      <c r="AC24" s="27">
        <f t="shared" si="9"/>
        <v>0</v>
      </c>
      <c r="AD24" s="27">
        <f t="shared" si="10"/>
        <v>1</v>
      </c>
      <c r="AE24" s="27">
        <f t="shared" si="11"/>
        <v>1</v>
      </c>
      <c r="AF24" s="27">
        <f t="shared" si="12"/>
        <v>0</v>
      </c>
      <c r="AH24" s="39"/>
      <c r="AI24" s="39"/>
      <c r="AJ24" s="39"/>
      <c r="AK24" s="39"/>
      <c r="AL24" s="66"/>
      <c r="AM24" s="39"/>
      <c r="AN24" s="39"/>
      <c r="AO24" s="39"/>
    </row>
    <row r="25" spans="1:32" s="27" customFormat="1" ht="21" customHeight="1" thickBot="1">
      <c r="A25" s="65"/>
      <c r="B25" s="79"/>
      <c r="C25" s="80"/>
      <c r="D25" s="80"/>
      <c r="E25" s="80"/>
      <c r="F25" s="80"/>
      <c r="G25" s="80"/>
      <c r="H25" s="81"/>
      <c r="I25" s="80"/>
      <c r="J25" s="80"/>
      <c r="M25" s="60">
        <f>Y25</f>
        <v>49800</v>
      </c>
      <c r="N25" s="27" t="str">
        <f t="shared" si="13"/>
        <v>合計金額</v>
      </c>
      <c r="R25" s="28" t="s">
        <v>26</v>
      </c>
      <c r="S25" s="61">
        <f>SUM(Y19:Y24)</f>
        <v>49800</v>
      </c>
      <c r="T25" s="210" t="s">
        <v>27</v>
      </c>
      <c r="U25" s="210"/>
      <c r="V25" s="67">
        <v>0</v>
      </c>
      <c r="W25" s="210" t="s">
        <v>28</v>
      </c>
      <c r="X25" s="210"/>
      <c r="Y25" s="62">
        <f>S25-V25</f>
        <v>49800</v>
      </c>
      <c r="Z25" s="30"/>
      <c r="AA25" s="30"/>
      <c r="AB25" s="30"/>
      <c r="AC25" s="27">
        <f aca="true" t="shared" si="14" ref="AC25:AC37">M25</f>
        <v>49800</v>
      </c>
      <c r="AD25" s="27">
        <f aca="true" t="shared" si="15" ref="AD25:AD37">K25</f>
        <v>0</v>
      </c>
      <c r="AE25" s="27">
        <f aca="true" t="shared" si="16" ref="AE25:AE37">L25</f>
        <v>0</v>
      </c>
      <c r="AF25" s="27">
        <f aca="true" t="shared" si="17" ref="AF25:AF37">IF(C25="A",1,0)</f>
        <v>0</v>
      </c>
    </row>
    <row r="26" spans="1:32" s="27" customFormat="1" ht="21" customHeight="1" thickBot="1">
      <c r="A26" s="65"/>
      <c r="B26" s="79"/>
      <c r="C26" s="80"/>
      <c r="D26" s="80"/>
      <c r="E26" s="80"/>
      <c r="F26" s="80"/>
      <c r="G26" s="80"/>
      <c r="H26" s="81"/>
      <c r="I26" s="80"/>
      <c r="J26" s="80"/>
      <c r="N26" s="27">
        <f t="shared" si="13"/>
        <v>0</v>
      </c>
      <c r="Q26" s="63"/>
      <c r="R26" s="63"/>
      <c r="W26" s="29"/>
      <c r="X26" s="29"/>
      <c r="Y26" s="30"/>
      <c r="Z26" s="30"/>
      <c r="AA26" s="30"/>
      <c r="AB26" s="30"/>
      <c r="AC26" s="27">
        <f t="shared" si="14"/>
        <v>0</v>
      </c>
      <c r="AD26" s="27">
        <f t="shared" si="15"/>
        <v>0</v>
      </c>
      <c r="AE26" s="27">
        <f t="shared" si="16"/>
        <v>0</v>
      </c>
      <c r="AF26" s="27">
        <f t="shared" si="17"/>
        <v>0</v>
      </c>
    </row>
    <row r="27" spans="1:41" s="27" customFormat="1" ht="21" customHeight="1">
      <c r="A27" s="65"/>
      <c r="B27" s="73"/>
      <c r="C27" s="72"/>
      <c r="D27" s="72"/>
      <c r="E27" s="72"/>
      <c r="F27" s="72"/>
      <c r="G27" s="72"/>
      <c r="H27" s="72"/>
      <c r="I27" s="72"/>
      <c r="J27" s="72"/>
      <c r="K27" s="30"/>
      <c r="L27" s="30"/>
      <c r="M27" s="30"/>
      <c r="N27" s="30"/>
      <c r="O27" s="30"/>
      <c r="P27" s="29"/>
      <c r="Q27" s="29"/>
      <c r="R27" s="217" t="s">
        <v>29</v>
      </c>
      <c r="S27" s="218"/>
      <c r="T27" s="218"/>
      <c r="U27" s="219"/>
      <c r="V27" s="211" t="s">
        <v>50</v>
      </c>
      <c r="W27" s="201"/>
      <c r="X27" s="221" t="s">
        <v>16</v>
      </c>
      <c r="Y27" s="222"/>
      <c r="Z27" s="29"/>
      <c r="AA27" s="29"/>
      <c r="AB27" s="29"/>
      <c r="AC27" s="27">
        <f t="shared" si="14"/>
        <v>0</v>
      </c>
      <c r="AD27" s="27">
        <f t="shared" si="15"/>
        <v>0</v>
      </c>
      <c r="AE27" s="27">
        <f t="shared" si="16"/>
        <v>0</v>
      </c>
      <c r="AF27" s="27">
        <f t="shared" si="17"/>
        <v>0</v>
      </c>
      <c r="AH27" s="39">
        <f>'基本情報'!B33</f>
        <v>0</v>
      </c>
      <c r="AI27" s="39">
        <f>'基本情報'!A33</f>
        <v>0</v>
      </c>
      <c r="AJ27" s="39"/>
      <c r="AK27" s="39">
        <f>AH27</f>
        <v>0</v>
      </c>
      <c r="AL27" s="39">
        <f>'基本情報'!C33</f>
        <v>0</v>
      </c>
      <c r="AM27" s="39"/>
      <c r="AN27" s="39">
        <f>AK27</f>
        <v>0</v>
      </c>
      <c r="AO27" s="39">
        <f>'基本情報'!D33</f>
        <v>0</v>
      </c>
    </row>
    <row r="28" spans="1:41" s="27" customFormat="1" ht="21" customHeight="1">
      <c r="A28" s="65"/>
      <c r="B28" s="73"/>
      <c r="C28" s="72"/>
      <c r="D28" s="72"/>
      <c r="E28" s="72"/>
      <c r="F28" s="72"/>
      <c r="G28" s="72"/>
      <c r="H28" s="72"/>
      <c r="I28" s="72"/>
      <c r="J28" s="72"/>
      <c r="K28" s="30"/>
      <c r="L28" s="30"/>
      <c r="M28" s="30"/>
      <c r="N28" s="30"/>
      <c r="O28" s="30"/>
      <c r="P28" s="29"/>
      <c r="Q28" s="29"/>
      <c r="R28" s="40" t="s">
        <v>57</v>
      </c>
      <c r="S28" s="41" t="s">
        <v>105</v>
      </c>
      <c r="T28" s="215" t="s">
        <v>30</v>
      </c>
      <c r="U28" s="216"/>
      <c r="V28" s="212"/>
      <c r="W28" s="212"/>
      <c r="X28" s="223"/>
      <c r="Y28" s="224"/>
      <c r="Z28" s="30"/>
      <c r="AA28" s="30"/>
      <c r="AB28" s="30"/>
      <c r="AC28" s="27">
        <f t="shared" si="14"/>
        <v>0</v>
      </c>
      <c r="AD28" s="27">
        <f t="shared" si="15"/>
        <v>0</v>
      </c>
      <c r="AE28" s="27">
        <f t="shared" si="16"/>
        <v>0</v>
      </c>
      <c r="AF28" s="27">
        <f t="shared" si="17"/>
        <v>0</v>
      </c>
      <c r="AH28" s="39">
        <f>'基本情報'!B34</f>
        <v>0</v>
      </c>
      <c r="AI28" s="39">
        <f>'基本情報'!A34</f>
        <v>0</v>
      </c>
      <c r="AJ28" s="39"/>
      <c r="AK28" s="39">
        <f>'基本情報'!B34</f>
        <v>0</v>
      </c>
      <c r="AL28" s="66">
        <f>'基本情報'!C34</f>
        <v>0</v>
      </c>
      <c r="AM28" s="39"/>
      <c r="AN28" s="39">
        <f>'基本情報'!B34</f>
        <v>0</v>
      </c>
      <c r="AO28" s="66">
        <f>'基本情報'!D34</f>
        <v>0</v>
      </c>
    </row>
    <row r="29" spans="1:41" s="27" customFormat="1" ht="21" customHeight="1" thickBot="1">
      <c r="A29" s="65"/>
      <c r="B29" s="73"/>
      <c r="C29" s="72"/>
      <c r="D29" s="72"/>
      <c r="E29" s="72"/>
      <c r="F29" s="72"/>
      <c r="G29" s="72"/>
      <c r="H29" s="72"/>
      <c r="I29" s="72"/>
      <c r="J29" s="72"/>
      <c r="K29" s="30"/>
      <c r="L29" s="30"/>
      <c r="M29" s="43"/>
      <c r="N29" s="43"/>
      <c r="O29" s="43"/>
      <c r="P29" s="43"/>
      <c r="Q29" s="43"/>
      <c r="R29" s="44">
        <v>2</v>
      </c>
      <c r="S29" s="45">
        <v>2</v>
      </c>
      <c r="T29" s="213" t="s">
        <v>97</v>
      </c>
      <c r="U29" s="214"/>
      <c r="V29" s="220">
        <v>4000</v>
      </c>
      <c r="W29" s="220"/>
      <c r="X29" s="225">
        <v>20</v>
      </c>
      <c r="Y29" s="226"/>
      <c r="Z29" s="30"/>
      <c r="AA29" s="30"/>
      <c r="AB29" s="30"/>
      <c r="AC29" s="27">
        <f t="shared" si="14"/>
        <v>0</v>
      </c>
      <c r="AD29" s="27">
        <f t="shared" si="15"/>
        <v>0</v>
      </c>
      <c r="AE29" s="27">
        <f t="shared" si="16"/>
        <v>0</v>
      </c>
      <c r="AF29" s="27">
        <f t="shared" si="17"/>
        <v>0</v>
      </c>
      <c r="AH29" s="39">
        <f>'基本情報'!B35</f>
        <v>0</v>
      </c>
      <c r="AI29" s="39">
        <f>'基本情報'!A35</f>
        <v>0</v>
      </c>
      <c r="AJ29" s="39"/>
      <c r="AK29" s="39">
        <f>'基本情報'!B35</f>
        <v>0</v>
      </c>
      <c r="AL29" s="66">
        <f>'基本情報'!C35</f>
        <v>0</v>
      </c>
      <c r="AM29" s="39"/>
      <c r="AN29" s="39">
        <f>'基本情報'!B35</f>
        <v>0</v>
      </c>
      <c r="AO29" s="66">
        <f>'基本情報'!D35</f>
        <v>0</v>
      </c>
    </row>
    <row r="30" spans="1:41" s="27" customFormat="1" ht="21" customHeight="1">
      <c r="A30" s="65"/>
      <c r="B30" s="73"/>
      <c r="C30" s="70"/>
      <c r="D30" s="70"/>
      <c r="E30" s="70"/>
      <c r="F30" s="70"/>
      <c r="G30" s="70"/>
      <c r="H30" s="70"/>
      <c r="I30" s="70"/>
      <c r="J30" s="70"/>
      <c r="R30" s="190" t="s">
        <v>19</v>
      </c>
      <c r="S30" s="229"/>
      <c r="T30" s="229"/>
      <c r="U30" s="229"/>
      <c r="V30" s="229"/>
      <c r="W30" s="229"/>
      <c r="X30" s="229"/>
      <c r="Y30" s="222"/>
      <c r="Z30" s="29"/>
      <c r="AA30" s="29"/>
      <c r="AB30" s="29"/>
      <c r="AC30" s="27">
        <f t="shared" si="14"/>
        <v>0</v>
      </c>
      <c r="AD30" s="27">
        <f t="shared" si="15"/>
        <v>0</v>
      </c>
      <c r="AE30" s="27">
        <f t="shared" si="16"/>
        <v>0</v>
      </c>
      <c r="AF30" s="27">
        <f t="shared" si="17"/>
        <v>0</v>
      </c>
      <c r="AH30" s="39">
        <f>'基本情報'!B36</f>
        <v>0</v>
      </c>
      <c r="AI30" s="39">
        <f>'基本情報'!A36</f>
        <v>0</v>
      </c>
      <c r="AJ30" s="39"/>
      <c r="AK30" s="39">
        <f>'基本情報'!B36</f>
        <v>0</v>
      </c>
      <c r="AL30" s="66">
        <f>'基本情報'!C36</f>
        <v>0</v>
      </c>
      <c r="AM30" s="39"/>
      <c r="AN30" s="39">
        <f>'基本情報'!B36</f>
        <v>0</v>
      </c>
      <c r="AO30" s="66">
        <f>'基本情報'!D36</f>
        <v>0</v>
      </c>
    </row>
    <row r="31" spans="1:41" s="27" customFormat="1" ht="21" customHeight="1">
      <c r="A31" s="65"/>
      <c r="B31" s="73" t="s">
        <v>64</v>
      </c>
      <c r="C31" s="70" t="s">
        <v>58</v>
      </c>
      <c r="D31" s="70" t="s">
        <v>59</v>
      </c>
      <c r="E31" s="70" t="s">
        <v>60</v>
      </c>
      <c r="F31" s="70" t="s">
        <v>61</v>
      </c>
      <c r="G31" s="70" t="s">
        <v>37</v>
      </c>
      <c r="H31" s="70" t="s">
        <v>62</v>
      </c>
      <c r="I31" s="70" t="s">
        <v>63</v>
      </c>
      <c r="J31" s="70"/>
      <c r="R31" s="40" t="s">
        <v>53</v>
      </c>
      <c r="S31" s="215" t="s">
        <v>82</v>
      </c>
      <c r="T31" s="216"/>
      <c r="U31" s="46" t="s">
        <v>37</v>
      </c>
      <c r="V31" s="46" t="s">
        <v>17</v>
      </c>
      <c r="W31" s="47" t="s">
        <v>48</v>
      </c>
      <c r="X31" s="47" t="s">
        <v>49</v>
      </c>
      <c r="Y31" s="42" t="s">
        <v>18</v>
      </c>
      <c r="Z31" s="29"/>
      <c r="AA31" s="29"/>
      <c r="AB31" s="29"/>
      <c r="AC31" s="27">
        <f t="shared" si="14"/>
        <v>0</v>
      </c>
      <c r="AD31" s="27">
        <f t="shared" si="15"/>
        <v>0</v>
      </c>
      <c r="AE31" s="27">
        <f t="shared" si="16"/>
        <v>0</v>
      </c>
      <c r="AF31" s="27">
        <f t="shared" si="17"/>
        <v>0</v>
      </c>
      <c r="AH31" s="39">
        <f>'基本情報'!B37</f>
        <v>0</v>
      </c>
      <c r="AI31" s="39">
        <f>'基本情報'!A37</f>
        <v>0</v>
      </c>
      <c r="AJ31" s="39"/>
      <c r="AK31" s="39">
        <f>'基本情報'!B37</f>
        <v>0</v>
      </c>
      <c r="AL31" s="66">
        <f>'基本情報'!C37</f>
        <v>0</v>
      </c>
      <c r="AM31" s="39"/>
      <c r="AN31" s="39">
        <f>'基本情報'!B37</f>
        <v>0</v>
      </c>
      <c r="AO31" s="66">
        <f>'基本情報'!D37</f>
        <v>0</v>
      </c>
    </row>
    <row r="32" spans="1:41" s="27" customFormat="1" ht="21" customHeight="1">
      <c r="A32" s="65"/>
      <c r="B32" s="79">
        <f>'基本情報'!$B$5</f>
        <v>41306</v>
      </c>
      <c r="C32" s="80" t="str">
        <f aca="true" t="shared" si="18" ref="C32:C37">IF(U32&gt;0,"A",0)</f>
        <v>A</v>
      </c>
      <c r="D32" s="80">
        <f>S29</f>
        <v>2</v>
      </c>
      <c r="E32" s="80" t="str">
        <f>T29</f>
        <v>高石次郎</v>
      </c>
      <c r="F32" s="80" t="str">
        <f aca="true" t="shared" si="19" ref="F32:F37">R32</f>
        <v>111</v>
      </c>
      <c r="G32" s="80">
        <f aca="true" t="shared" si="20" ref="G32:G37">U32</f>
        <v>10</v>
      </c>
      <c r="H32" s="81">
        <f aca="true" t="shared" si="21" ref="H32:H37">W32</f>
        <v>8</v>
      </c>
      <c r="I32" s="82">
        <f>V38</f>
        <v>3600</v>
      </c>
      <c r="J32" s="82"/>
      <c r="P32" s="27">
        <f>S29</f>
        <v>2</v>
      </c>
      <c r="Q32" s="27" t="str">
        <f>T29</f>
        <v>高石次郎</v>
      </c>
      <c r="R32" s="40" t="str">
        <f aca="true" t="shared" si="22" ref="R32:R37">IF(S32&lt;&gt;0,VLOOKUP(S32,$AH$15:$AI$21,2),"")</f>
        <v>111</v>
      </c>
      <c r="S32" s="227" t="s">
        <v>96</v>
      </c>
      <c r="T32" s="228"/>
      <c r="U32" s="48">
        <v>10</v>
      </c>
      <c r="V32" s="49">
        <f aca="true" t="shared" si="23" ref="V32:V37">IF(S32&lt;&gt;0,VLOOKUP(S32,$AK$15:$AL$21,2),"")</f>
        <v>1800</v>
      </c>
      <c r="W32" s="50">
        <v>8</v>
      </c>
      <c r="X32" s="51">
        <f aca="true" t="shared" si="24" ref="X32:X37">IF(S32&lt;&gt;0,VLOOKUP(S32,$AN$15:$AO$21,2),"")</f>
        <v>600</v>
      </c>
      <c r="Y32" s="52">
        <f aca="true" t="shared" si="25" ref="Y32:Y37">IF(U32&gt;0,U32*V32+W32*X32,"")</f>
        <v>22800</v>
      </c>
      <c r="Z32" s="53"/>
      <c r="AA32" s="53"/>
      <c r="AB32" s="53"/>
      <c r="AC32" s="27">
        <f t="shared" si="14"/>
        <v>0</v>
      </c>
      <c r="AD32" s="27">
        <f t="shared" si="15"/>
        <v>0</v>
      </c>
      <c r="AE32" s="27">
        <f t="shared" si="16"/>
        <v>0</v>
      </c>
      <c r="AF32" s="27">
        <f t="shared" si="17"/>
        <v>1</v>
      </c>
      <c r="AH32" s="39">
        <f>'基本情報'!B38</f>
        <v>0</v>
      </c>
      <c r="AI32" s="39">
        <f>'基本情報'!A38</f>
        <v>0</v>
      </c>
      <c r="AJ32" s="39"/>
      <c r="AK32" s="39">
        <f>'基本情報'!B38</f>
        <v>0</v>
      </c>
      <c r="AL32" s="66">
        <f>'基本情報'!C38</f>
        <v>0</v>
      </c>
      <c r="AM32" s="39"/>
      <c r="AN32" s="39">
        <f>'基本情報'!B38</f>
        <v>0</v>
      </c>
      <c r="AO32" s="66">
        <f>'基本情報'!D38</f>
        <v>0</v>
      </c>
    </row>
    <row r="33" spans="1:41" s="27" customFormat="1" ht="21" customHeight="1">
      <c r="A33" s="65"/>
      <c r="B33" s="79">
        <f>'基本情報'!$B$5</f>
        <v>41306</v>
      </c>
      <c r="C33" s="80" t="str">
        <f t="shared" si="18"/>
        <v>A</v>
      </c>
      <c r="D33" s="80">
        <f>S29</f>
        <v>2</v>
      </c>
      <c r="E33" s="80" t="str">
        <f>T29</f>
        <v>高石次郎</v>
      </c>
      <c r="F33" s="80" t="str">
        <f t="shared" si="19"/>
        <v>112</v>
      </c>
      <c r="G33" s="80">
        <f t="shared" si="20"/>
        <v>6</v>
      </c>
      <c r="H33" s="81">
        <f t="shared" si="21"/>
        <v>1</v>
      </c>
      <c r="I33" s="80"/>
      <c r="J33" s="80"/>
      <c r="N33" s="27" t="str">
        <f aca="true" t="shared" si="26" ref="N33:N39">R33</f>
        <v>112</v>
      </c>
      <c r="P33" s="27">
        <f>S29</f>
        <v>2</v>
      </c>
      <c r="Q33" s="27" t="str">
        <f>T29</f>
        <v>高石次郎</v>
      </c>
      <c r="R33" s="40" t="str">
        <f t="shared" si="22"/>
        <v>112</v>
      </c>
      <c r="S33" s="227" t="s">
        <v>99</v>
      </c>
      <c r="T33" s="228"/>
      <c r="U33" s="48">
        <v>6</v>
      </c>
      <c r="V33" s="49">
        <f t="shared" si="23"/>
        <v>1080</v>
      </c>
      <c r="W33" s="50">
        <v>1</v>
      </c>
      <c r="X33" s="51">
        <f t="shared" si="24"/>
        <v>300</v>
      </c>
      <c r="Y33" s="52">
        <f t="shared" si="25"/>
        <v>6780</v>
      </c>
      <c r="Z33" s="53"/>
      <c r="AA33" s="53"/>
      <c r="AB33" s="53"/>
      <c r="AC33" s="27">
        <f t="shared" si="14"/>
        <v>0</v>
      </c>
      <c r="AD33" s="27">
        <f t="shared" si="15"/>
        <v>0</v>
      </c>
      <c r="AE33" s="27">
        <f t="shared" si="16"/>
        <v>0</v>
      </c>
      <c r="AF33" s="27">
        <f t="shared" si="17"/>
        <v>1</v>
      </c>
      <c r="AH33" s="39">
        <f>'基本情報'!B39</f>
        <v>0</v>
      </c>
      <c r="AI33" s="39">
        <f>'基本情報'!A39</f>
        <v>0</v>
      </c>
      <c r="AJ33" s="39"/>
      <c r="AK33" s="39">
        <f>'基本情報'!B39</f>
        <v>0</v>
      </c>
      <c r="AL33" s="66">
        <f>'基本情報'!C39</f>
        <v>0</v>
      </c>
      <c r="AM33" s="39"/>
      <c r="AN33" s="39">
        <f>'基本情報'!B39</f>
        <v>0</v>
      </c>
      <c r="AO33" s="66">
        <f>'基本情報'!D39</f>
        <v>0</v>
      </c>
    </row>
    <row r="34" spans="1:41" s="27" customFormat="1" ht="21" customHeight="1">
      <c r="A34" s="65"/>
      <c r="B34" s="79">
        <f>'基本情報'!$B$5</f>
        <v>41306</v>
      </c>
      <c r="C34" s="80" t="str">
        <f t="shared" si="18"/>
        <v>A</v>
      </c>
      <c r="D34" s="80">
        <f>S29</f>
        <v>2</v>
      </c>
      <c r="E34" s="80" t="str">
        <f>T29</f>
        <v>高石次郎</v>
      </c>
      <c r="F34" s="80" t="str">
        <f t="shared" si="19"/>
        <v>113</v>
      </c>
      <c r="G34" s="80">
        <f t="shared" si="20"/>
        <v>4</v>
      </c>
      <c r="H34" s="81">
        <f t="shared" si="21"/>
        <v>1</v>
      </c>
      <c r="I34" s="80"/>
      <c r="J34" s="80"/>
      <c r="N34" s="27" t="str">
        <f t="shared" si="26"/>
        <v>113</v>
      </c>
      <c r="P34" s="27">
        <f>S29</f>
        <v>2</v>
      </c>
      <c r="Q34" s="27" t="str">
        <f>T29</f>
        <v>高石次郎</v>
      </c>
      <c r="R34" s="40" t="str">
        <f t="shared" si="22"/>
        <v>113</v>
      </c>
      <c r="S34" s="227" t="s">
        <v>100</v>
      </c>
      <c r="T34" s="228"/>
      <c r="U34" s="48">
        <v>4</v>
      </c>
      <c r="V34" s="49">
        <f t="shared" si="23"/>
        <v>840</v>
      </c>
      <c r="W34" s="50">
        <v>1</v>
      </c>
      <c r="X34" s="51">
        <f t="shared" si="24"/>
        <v>200</v>
      </c>
      <c r="Y34" s="52">
        <f t="shared" si="25"/>
        <v>3560</v>
      </c>
      <c r="Z34" s="53"/>
      <c r="AA34" s="53"/>
      <c r="AB34" s="53"/>
      <c r="AC34" s="27">
        <f t="shared" si="14"/>
        <v>0</v>
      </c>
      <c r="AD34" s="27">
        <f t="shared" si="15"/>
        <v>0</v>
      </c>
      <c r="AE34" s="27">
        <f t="shared" si="16"/>
        <v>0</v>
      </c>
      <c r="AF34" s="27">
        <f t="shared" si="17"/>
        <v>1</v>
      </c>
      <c r="AH34" s="39">
        <f>'基本情報'!B40</f>
        <v>0</v>
      </c>
      <c r="AI34" s="39">
        <f>'基本情報'!A40</f>
        <v>0</v>
      </c>
      <c r="AJ34" s="39"/>
      <c r="AK34" s="39">
        <f>'基本情報'!B40</f>
        <v>0</v>
      </c>
      <c r="AL34" s="66">
        <f>'基本情報'!C40</f>
        <v>0</v>
      </c>
      <c r="AM34" s="39"/>
      <c r="AN34" s="39">
        <f>'基本情報'!B40</f>
        <v>0</v>
      </c>
      <c r="AO34" s="66">
        <f>'基本情報'!D40</f>
        <v>0</v>
      </c>
    </row>
    <row r="35" spans="1:41" s="27" customFormat="1" ht="21" customHeight="1">
      <c r="A35" s="65"/>
      <c r="B35" s="79">
        <f>'基本情報'!$B$5</f>
        <v>41306</v>
      </c>
      <c r="C35" s="80">
        <f t="shared" si="18"/>
        <v>0</v>
      </c>
      <c r="D35" s="80">
        <f>S29</f>
        <v>2</v>
      </c>
      <c r="E35" s="80" t="str">
        <f>T29</f>
        <v>高石次郎</v>
      </c>
      <c r="F35" s="80">
        <f t="shared" si="19"/>
      </c>
      <c r="G35" s="80">
        <f t="shared" si="20"/>
        <v>0</v>
      </c>
      <c r="H35" s="81">
        <f t="shared" si="21"/>
        <v>0</v>
      </c>
      <c r="I35" s="80"/>
      <c r="J35" s="80"/>
      <c r="N35" s="27">
        <f t="shared" si="26"/>
      </c>
      <c r="P35" s="27">
        <f>S29</f>
        <v>2</v>
      </c>
      <c r="Q35" s="27" t="str">
        <f>T29</f>
        <v>高石次郎</v>
      </c>
      <c r="R35" s="40">
        <f t="shared" si="22"/>
      </c>
      <c r="S35" s="227"/>
      <c r="T35" s="228"/>
      <c r="U35" s="48"/>
      <c r="V35" s="49">
        <f t="shared" si="23"/>
      </c>
      <c r="W35" s="50"/>
      <c r="X35" s="51">
        <f t="shared" si="24"/>
      </c>
      <c r="Y35" s="52">
        <f t="shared" si="25"/>
      </c>
      <c r="Z35" s="53"/>
      <c r="AA35" s="53"/>
      <c r="AB35" s="53"/>
      <c r="AC35" s="27">
        <f t="shared" si="14"/>
        <v>0</v>
      </c>
      <c r="AD35" s="27">
        <f t="shared" si="15"/>
        <v>0</v>
      </c>
      <c r="AE35" s="27">
        <f t="shared" si="16"/>
        <v>0</v>
      </c>
      <c r="AF35" s="27">
        <f t="shared" si="17"/>
        <v>0</v>
      </c>
      <c r="AH35" s="39"/>
      <c r="AI35" s="39"/>
      <c r="AJ35" s="39"/>
      <c r="AK35" s="39"/>
      <c r="AL35" s="66"/>
      <c r="AM35" s="39"/>
      <c r="AN35" s="39"/>
      <c r="AO35" s="66"/>
    </row>
    <row r="36" spans="1:41" s="27" customFormat="1" ht="21" customHeight="1">
      <c r="A36" s="65"/>
      <c r="B36" s="79">
        <f>'基本情報'!$B$5</f>
        <v>41306</v>
      </c>
      <c r="C36" s="80">
        <f t="shared" si="18"/>
        <v>0</v>
      </c>
      <c r="D36" s="80">
        <f>S29</f>
        <v>2</v>
      </c>
      <c r="E36" s="80" t="str">
        <f>T29</f>
        <v>高石次郎</v>
      </c>
      <c r="F36" s="80">
        <f t="shared" si="19"/>
      </c>
      <c r="G36" s="80">
        <f t="shared" si="20"/>
        <v>0</v>
      </c>
      <c r="H36" s="81">
        <f t="shared" si="21"/>
        <v>0</v>
      </c>
      <c r="I36" s="80"/>
      <c r="J36" s="80"/>
      <c r="N36" s="27">
        <f t="shared" si="26"/>
      </c>
      <c r="P36" s="27">
        <f>S29</f>
        <v>2</v>
      </c>
      <c r="Q36" s="27" t="str">
        <f>T29</f>
        <v>高石次郎</v>
      </c>
      <c r="R36" s="40">
        <f t="shared" si="22"/>
      </c>
      <c r="S36" s="227"/>
      <c r="T36" s="228"/>
      <c r="U36" s="48"/>
      <c r="V36" s="49">
        <f t="shared" si="23"/>
      </c>
      <c r="W36" s="50"/>
      <c r="X36" s="51">
        <f t="shared" si="24"/>
      </c>
      <c r="Y36" s="52">
        <f t="shared" si="25"/>
      </c>
      <c r="Z36" s="53"/>
      <c r="AA36" s="53"/>
      <c r="AB36" s="53"/>
      <c r="AC36" s="27">
        <f t="shared" si="14"/>
        <v>0</v>
      </c>
      <c r="AD36" s="27">
        <f t="shared" si="15"/>
        <v>0</v>
      </c>
      <c r="AE36" s="27">
        <f t="shared" si="16"/>
        <v>0</v>
      </c>
      <c r="AF36" s="27">
        <f t="shared" si="17"/>
        <v>0</v>
      </c>
      <c r="AH36" s="39"/>
      <c r="AI36" s="39"/>
      <c r="AJ36" s="39"/>
      <c r="AK36" s="39"/>
      <c r="AL36" s="66"/>
      <c r="AM36" s="39"/>
      <c r="AN36" s="39"/>
      <c r="AO36" s="39"/>
    </row>
    <row r="37" spans="1:41" s="27" customFormat="1" ht="21" customHeight="1" thickBot="1">
      <c r="A37" s="65"/>
      <c r="B37" s="79">
        <f>'基本情報'!$B$5</f>
        <v>41306</v>
      </c>
      <c r="C37" s="80">
        <f t="shared" si="18"/>
        <v>0</v>
      </c>
      <c r="D37" s="80">
        <f>S29</f>
        <v>2</v>
      </c>
      <c r="E37" s="80" t="str">
        <f>T29</f>
        <v>高石次郎</v>
      </c>
      <c r="F37" s="80">
        <f t="shared" si="19"/>
      </c>
      <c r="G37" s="80">
        <f t="shared" si="20"/>
        <v>0</v>
      </c>
      <c r="H37" s="81">
        <f t="shared" si="21"/>
        <v>0</v>
      </c>
      <c r="I37" s="80"/>
      <c r="J37" s="80"/>
      <c r="K37" s="27">
        <f>IF(Y38&gt;0,1,0)</f>
        <v>1</v>
      </c>
      <c r="L37" s="27">
        <f>IF(R27&gt;0,1,0)</f>
        <v>1</v>
      </c>
      <c r="N37" s="27">
        <f t="shared" si="26"/>
      </c>
      <c r="P37" s="27">
        <f>S29</f>
        <v>2</v>
      </c>
      <c r="Q37" s="27" t="str">
        <f>T29</f>
        <v>高石次郎</v>
      </c>
      <c r="R37" s="54">
        <f t="shared" si="22"/>
      </c>
      <c r="S37" s="227"/>
      <c r="T37" s="228"/>
      <c r="U37" s="55"/>
      <c r="V37" s="56">
        <f t="shared" si="23"/>
      </c>
      <c r="W37" s="57"/>
      <c r="X37" s="58">
        <f t="shared" si="24"/>
      </c>
      <c r="Y37" s="59">
        <f t="shared" si="25"/>
      </c>
      <c r="Z37" s="53"/>
      <c r="AA37" s="53"/>
      <c r="AB37" s="53"/>
      <c r="AC37" s="27">
        <f t="shared" si="14"/>
        <v>0</v>
      </c>
      <c r="AD37" s="27">
        <f t="shared" si="15"/>
        <v>1</v>
      </c>
      <c r="AE37" s="27">
        <f t="shared" si="16"/>
        <v>1</v>
      </c>
      <c r="AF37" s="27">
        <f t="shared" si="17"/>
        <v>0</v>
      </c>
      <c r="AH37" s="39"/>
      <c r="AI37" s="39"/>
      <c r="AJ37" s="39"/>
      <c r="AK37" s="39"/>
      <c r="AL37" s="66"/>
      <c r="AM37" s="39"/>
      <c r="AN37" s="39"/>
      <c r="AO37" s="39"/>
    </row>
    <row r="38" spans="1:32" s="27" customFormat="1" ht="21" customHeight="1" thickBot="1">
      <c r="A38" s="65"/>
      <c r="B38" s="79"/>
      <c r="C38" s="80"/>
      <c r="D38" s="80"/>
      <c r="E38" s="80"/>
      <c r="F38" s="80"/>
      <c r="G38" s="80"/>
      <c r="H38" s="81"/>
      <c r="I38" s="80"/>
      <c r="J38" s="80"/>
      <c r="M38" s="60">
        <f>Y38</f>
        <v>29540</v>
      </c>
      <c r="N38" s="27" t="str">
        <f t="shared" si="26"/>
        <v>合計金額</v>
      </c>
      <c r="R38" s="28" t="s">
        <v>26</v>
      </c>
      <c r="S38" s="61">
        <f>SUM(Y32:Y37)</f>
        <v>33140</v>
      </c>
      <c r="T38" s="210" t="s">
        <v>27</v>
      </c>
      <c r="U38" s="210"/>
      <c r="V38" s="67">
        <v>3600</v>
      </c>
      <c r="W38" s="210" t="s">
        <v>28</v>
      </c>
      <c r="X38" s="210"/>
      <c r="Y38" s="62">
        <f>S38-V38</f>
        <v>29540</v>
      </c>
      <c r="Z38" s="30"/>
      <c r="AA38" s="30"/>
      <c r="AB38" s="30"/>
      <c r="AC38" s="27">
        <f aca="true" t="shared" si="27" ref="AC38:AC78">M38</f>
        <v>29540</v>
      </c>
      <c r="AD38" s="27">
        <f aca="true" t="shared" si="28" ref="AD38:AD78">K38</f>
        <v>0</v>
      </c>
      <c r="AE38" s="27">
        <f aca="true" t="shared" si="29" ref="AE38:AE78">L38</f>
        <v>0</v>
      </c>
      <c r="AF38" s="27">
        <f aca="true" t="shared" si="30" ref="AF38:AF78">IF(C38="A",1,0)</f>
        <v>0</v>
      </c>
    </row>
    <row r="39" spans="1:32" s="27" customFormat="1" ht="21" customHeight="1" thickBot="1">
      <c r="A39" s="65"/>
      <c r="B39" s="79"/>
      <c r="C39" s="80"/>
      <c r="D39" s="80"/>
      <c r="E39" s="80"/>
      <c r="F39" s="80"/>
      <c r="G39" s="80"/>
      <c r="H39" s="81"/>
      <c r="I39" s="80"/>
      <c r="J39" s="80"/>
      <c r="N39" s="27">
        <f t="shared" si="26"/>
        <v>0</v>
      </c>
      <c r="Q39" s="63"/>
      <c r="R39" s="63"/>
      <c r="W39" s="29"/>
      <c r="X39" s="29"/>
      <c r="Y39" s="30"/>
      <c r="Z39" s="30"/>
      <c r="AA39" s="30"/>
      <c r="AB39" s="30"/>
      <c r="AC39" s="27">
        <f t="shared" si="27"/>
        <v>0</v>
      </c>
      <c r="AD39" s="27">
        <f t="shared" si="28"/>
        <v>0</v>
      </c>
      <c r="AE39" s="27">
        <f t="shared" si="29"/>
        <v>0</v>
      </c>
      <c r="AF39" s="27">
        <f t="shared" si="30"/>
        <v>0</v>
      </c>
    </row>
    <row r="40" spans="1:41" s="27" customFormat="1" ht="21" customHeight="1">
      <c r="A40" s="65"/>
      <c r="B40" s="73"/>
      <c r="C40" s="72"/>
      <c r="D40" s="72"/>
      <c r="E40" s="72"/>
      <c r="F40" s="72"/>
      <c r="G40" s="72"/>
      <c r="H40" s="72"/>
      <c r="I40" s="72"/>
      <c r="J40" s="72"/>
      <c r="K40" s="30"/>
      <c r="L40" s="30"/>
      <c r="M40" s="30"/>
      <c r="N40" s="30"/>
      <c r="O40" s="30"/>
      <c r="P40" s="29"/>
      <c r="Q40" s="29"/>
      <c r="R40" s="217" t="s">
        <v>29</v>
      </c>
      <c r="S40" s="218"/>
      <c r="T40" s="218"/>
      <c r="U40" s="219"/>
      <c r="V40" s="211" t="s">
        <v>50</v>
      </c>
      <c r="W40" s="201"/>
      <c r="X40" s="221" t="s">
        <v>16</v>
      </c>
      <c r="Y40" s="222"/>
      <c r="Z40" s="29"/>
      <c r="AA40" s="29"/>
      <c r="AB40" s="29"/>
      <c r="AC40" s="27">
        <f t="shared" si="27"/>
        <v>0</v>
      </c>
      <c r="AD40" s="27">
        <f t="shared" si="28"/>
        <v>0</v>
      </c>
      <c r="AE40" s="27">
        <f t="shared" si="29"/>
        <v>0</v>
      </c>
      <c r="AF40" s="27">
        <f t="shared" si="30"/>
        <v>0</v>
      </c>
      <c r="AH40" s="39">
        <f>'基本情報'!B46</f>
        <v>0</v>
      </c>
      <c r="AI40" s="39">
        <f>'基本情報'!A46</f>
        <v>0</v>
      </c>
      <c r="AJ40" s="39"/>
      <c r="AK40" s="39">
        <f>AH40</f>
        <v>0</v>
      </c>
      <c r="AL40" s="39">
        <f>'基本情報'!C46</f>
        <v>0</v>
      </c>
      <c r="AM40" s="39"/>
      <c r="AN40" s="39">
        <f>AK40</f>
        <v>0</v>
      </c>
      <c r="AO40" s="39">
        <f>'基本情報'!D46</f>
        <v>0</v>
      </c>
    </row>
    <row r="41" spans="1:41" s="27" customFormat="1" ht="21" customHeight="1">
      <c r="A41" s="65"/>
      <c r="B41" s="73"/>
      <c r="C41" s="72"/>
      <c r="D41" s="72"/>
      <c r="E41" s="72"/>
      <c r="F41" s="72"/>
      <c r="G41" s="72"/>
      <c r="H41" s="72"/>
      <c r="I41" s="72"/>
      <c r="J41" s="72"/>
      <c r="K41" s="30"/>
      <c r="L41" s="30"/>
      <c r="M41" s="30"/>
      <c r="N41" s="30"/>
      <c r="O41" s="30"/>
      <c r="P41" s="29"/>
      <c r="Q41" s="29"/>
      <c r="R41" s="40" t="s">
        <v>57</v>
      </c>
      <c r="S41" s="41" t="s">
        <v>105</v>
      </c>
      <c r="T41" s="215" t="s">
        <v>30</v>
      </c>
      <c r="U41" s="216"/>
      <c r="V41" s="212"/>
      <c r="W41" s="212"/>
      <c r="X41" s="223"/>
      <c r="Y41" s="224"/>
      <c r="Z41" s="30"/>
      <c r="AA41" s="30"/>
      <c r="AB41" s="30"/>
      <c r="AC41" s="27">
        <f t="shared" si="27"/>
        <v>0</v>
      </c>
      <c r="AD41" s="27">
        <f t="shared" si="28"/>
        <v>0</v>
      </c>
      <c r="AE41" s="27">
        <f t="shared" si="29"/>
        <v>0</v>
      </c>
      <c r="AF41" s="27">
        <f t="shared" si="30"/>
        <v>0</v>
      </c>
      <c r="AH41" s="39">
        <f>'基本情報'!B47</f>
        <v>0</v>
      </c>
      <c r="AI41" s="39">
        <f>'基本情報'!A47</f>
        <v>0</v>
      </c>
      <c r="AJ41" s="39"/>
      <c r="AK41" s="39">
        <f>'基本情報'!B47</f>
        <v>0</v>
      </c>
      <c r="AL41" s="66">
        <f>'基本情報'!C47</f>
        <v>0</v>
      </c>
      <c r="AM41" s="39"/>
      <c r="AN41" s="39">
        <f>'基本情報'!B47</f>
        <v>0</v>
      </c>
      <c r="AO41" s="66">
        <f>'基本情報'!D47</f>
        <v>0</v>
      </c>
    </row>
    <row r="42" spans="1:41" s="27" customFormat="1" ht="21" customHeight="1" thickBot="1">
      <c r="A42" s="65"/>
      <c r="B42" s="73"/>
      <c r="C42" s="72"/>
      <c r="D42" s="72"/>
      <c r="E42" s="72"/>
      <c r="F42" s="72"/>
      <c r="G42" s="72"/>
      <c r="H42" s="72"/>
      <c r="I42" s="72"/>
      <c r="J42" s="72"/>
      <c r="K42" s="30"/>
      <c r="L42" s="30"/>
      <c r="M42" s="43"/>
      <c r="N42" s="43"/>
      <c r="O42" s="43"/>
      <c r="P42" s="43"/>
      <c r="Q42" s="43"/>
      <c r="R42" s="44">
        <v>3</v>
      </c>
      <c r="S42" s="45">
        <v>3</v>
      </c>
      <c r="T42" s="213" t="s">
        <v>98</v>
      </c>
      <c r="U42" s="214"/>
      <c r="V42" s="220">
        <v>0</v>
      </c>
      <c r="W42" s="220"/>
      <c r="X42" s="225">
        <v>25</v>
      </c>
      <c r="Y42" s="226"/>
      <c r="Z42" s="30"/>
      <c r="AA42" s="30"/>
      <c r="AB42" s="30"/>
      <c r="AC42" s="27">
        <f t="shared" si="27"/>
        <v>0</v>
      </c>
      <c r="AD42" s="27">
        <f t="shared" si="28"/>
        <v>0</v>
      </c>
      <c r="AE42" s="27">
        <f t="shared" si="29"/>
        <v>0</v>
      </c>
      <c r="AF42" s="27">
        <f t="shared" si="30"/>
        <v>0</v>
      </c>
      <c r="AH42" s="39">
        <f>'基本情報'!B48</f>
        <v>0</v>
      </c>
      <c r="AI42" s="39">
        <f>'基本情報'!A48</f>
        <v>0</v>
      </c>
      <c r="AJ42" s="39"/>
      <c r="AK42" s="39">
        <f>'基本情報'!B48</f>
        <v>0</v>
      </c>
      <c r="AL42" s="66">
        <f>'基本情報'!C48</f>
        <v>0</v>
      </c>
      <c r="AM42" s="39"/>
      <c r="AN42" s="39">
        <f>'基本情報'!B48</f>
        <v>0</v>
      </c>
      <c r="AO42" s="66">
        <f>'基本情報'!D48</f>
        <v>0</v>
      </c>
    </row>
    <row r="43" spans="1:41" s="27" customFormat="1" ht="21" customHeight="1">
      <c r="A43" s="65"/>
      <c r="B43" s="73"/>
      <c r="C43" s="70"/>
      <c r="D43" s="70"/>
      <c r="E43" s="70"/>
      <c r="F43" s="70"/>
      <c r="G43" s="70"/>
      <c r="H43" s="70"/>
      <c r="I43" s="70"/>
      <c r="J43" s="70"/>
      <c r="R43" s="190" t="s">
        <v>19</v>
      </c>
      <c r="S43" s="229"/>
      <c r="T43" s="229"/>
      <c r="U43" s="229"/>
      <c r="V43" s="229"/>
      <c r="W43" s="229"/>
      <c r="X43" s="229"/>
      <c r="Y43" s="222"/>
      <c r="Z43" s="29"/>
      <c r="AA43" s="29"/>
      <c r="AB43" s="29"/>
      <c r="AC43" s="27">
        <f t="shared" si="27"/>
        <v>0</v>
      </c>
      <c r="AD43" s="27">
        <f t="shared" si="28"/>
        <v>0</v>
      </c>
      <c r="AE43" s="27">
        <f t="shared" si="29"/>
        <v>0</v>
      </c>
      <c r="AF43" s="27">
        <f t="shared" si="30"/>
        <v>0</v>
      </c>
      <c r="AH43" s="39">
        <f>'基本情報'!B49</f>
        <v>0</v>
      </c>
      <c r="AI43" s="39">
        <f>'基本情報'!A49</f>
        <v>0</v>
      </c>
      <c r="AJ43" s="39"/>
      <c r="AK43" s="39">
        <f>'基本情報'!B49</f>
        <v>0</v>
      </c>
      <c r="AL43" s="66">
        <f>'基本情報'!C49</f>
        <v>0</v>
      </c>
      <c r="AM43" s="39"/>
      <c r="AN43" s="39">
        <f>'基本情報'!B49</f>
        <v>0</v>
      </c>
      <c r="AO43" s="66">
        <f>'基本情報'!D49</f>
        <v>0</v>
      </c>
    </row>
    <row r="44" spans="1:41" s="27" customFormat="1" ht="21" customHeight="1">
      <c r="A44" s="65"/>
      <c r="B44" s="73" t="s">
        <v>64</v>
      </c>
      <c r="C44" s="70" t="s">
        <v>58</v>
      </c>
      <c r="D44" s="70" t="s">
        <v>59</v>
      </c>
      <c r="E44" s="70" t="s">
        <v>60</v>
      </c>
      <c r="F44" s="70" t="s">
        <v>61</v>
      </c>
      <c r="G44" s="70" t="s">
        <v>37</v>
      </c>
      <c r="H44" s="70" t="s">
        <v>62</v>
      </c>
      <c r="I44" s="70" t="s">
        <v>63</v>
      </c>
      <c r="J44" s="70"/>
      <c r="R44" s="40" t="s">
        <v>53</v>
      </c>
      <c r="S44" s="215" t="s">
        <v>82</v>
      </c>
      <c r="T44" s="216"/>
      <c r="U44" s="46" t="s">
        <v>37</v>
      </c>
      <c r="V44" s="46" t="s">
        <v>17</v>
      </c>
      <c r="W44" s="47" t="s">
        <v>48</v>
      </c>
      <c r="X44" s="47" t="s">
        <v>49</v>
      </c>
      <c r="Y44" s="42" t="s">
        <v>18</v>
      </c>
      <c r="Z44" s="29"/>
      <c r="AA44" s="29"/>
      <c r="AB44" s="29"/>
      <c r="AC44" s="27">
        <f t="shared" si="27"/>
        <v>0</v>
      </c>
      <c r="AD44" s="27">
        <f t="shared" si="28"/>
        <v>0</v>
      </c>
      <c r="AE44" s="27">
        <f t="shared" si="29"/>
        <v>0</v>
      </c>
      <c r="AF44" s="27">
        <f t="shared" si="30"/>
        <v>0</v>
      </c>
      <c r="AH44" s="39">
        <f>'基本情報'!B50</f>
        <v>0</v>
      </c>
      <c r="AI44" s="39">
        <f>'基本情報'!A50</f>
        <v>0</v>
      </c>
      <c r="AJ44" s="39"/>
      <c r="AK44" s="39">
        <f>'基本情報'!B50</f>
        <v>0</v>
      </c>
      <c r="AL44" s="66">
        <f>'基本情報'!C50</f>
        <v>0</v>
      </c>
      <c r="AM44" s="39"/>
      <c r="AN44" s="39">
        <f>'基本情報'!B50</f>
        <v>0</v>
      </c>
      <c r="AO44" s="66">
        <f>'基本情報'!D50</f>
        <v>0</v>
      </c>
    </row>
    <row r="45" spans="1:41" s="27" customFormat="1" ht="21" customHeight="1">
      <c r="A45" s="65"/>
      <c r="B45" s="79">
        <f>'基本情報'!$B$5</f>
        <v>41306</v>
      </c>
      <c r="C45" s="80" t="str">
        <f aca="true" t="shared" si="31" ref="C45:C50">IF(U45&gt;0,"A",0)</f>
        <v>A</v>
      </c>
      <c r="D45" s="80">
        <f>S42</f>
        <v>3</v>
      </c>
      <c r="E45" s="80" t="str">
        <f>T42</f>
        <v>高石三郎</v>
      </c>
      <c r="F45" s="80" t="str">
        <f aca="true" t="shared" si="32" ref="F45:F50">R45</f>
        <v>111</v>
      </c>
      <c r="G45" s="80">
        <f aca="true" t="shared" si="33" ref="G45:G50">U45</f>
        <v>12</v>
      </c>
      <c r="H45" s="81">
        <f aca="true" t="shared" si="34" ref="H45:H50">W45</f>
        <v>8</v>
      </c>
      <c r="I45" s="82">
        <f>V51</f>
        <v>0</v>
      </c>
      <c r="J45" s="82"/>
      <c r="P45" s="27">
        <f>S42</f>
        <v>3</v>
      </c>
      <c r="Q45" s="27" t="str">
        <f>T42</f>
        <v>高石三郎</v>
      </c>
      <c r="R45" s="40" t="str">
        <f aca="true" t="shared" si="35" ref="R45:R50">IF(S45&lt;&gt;0,VLOOKUP(S45,$AH$15:$AI$21,2),"")</f>
        <v>111</v>
      </c>
      <c r="S45" s="227" t="s">
        <v>96</v>
      </c>
      <c r="T45" s="228"/>
      <c r="U45" s="48">
        <v>12</v>
      </c>
      <c r="V45" s="49">
        <f aca="true" t="shared" si="36" ref="V45:V50">IF(S45&lt;&gt;0,VLOOKUP(S45,$AK$15:$AL$21,2),"")</f>
        <v>1800</v>
      </c>
      <c r="W45" s="50">
        <v>8</v>
      </c>
      <c r="X45" s="51">
        <f aca="true" t="shared" si="37" ref="X45:X50">IF(S45&lt;&gt;0,VLOOKUP(S45,$AN$15:$AO$21,2),"")</f>
        <v>600</v>
      </c>
      <c r="Y45" s="52">
        <f aca="true" t="shared" si="38" ref="Y45:Y50">IF(U45&gt;0,U45*V45+W45*X45,"")</f>
        <v>26400</v>
      </c>
      <c r="Z45" s="53"/>
      <c r="AA45" s="53"/>
      <c r="AB45" s="53"/>
      <c r="AC45" s="27">
        <f t="shared" si="27"/>
        <v>0</v>
      </c>
      <c r="AD45" s="27">
        <f t="shared" si="28"/>
        <v>0</v>
      </c>
      <c r="AE45" s="27">
        <f t="shared" si="29"/>
        <v>0</v>
      </c>
      <c r="AF45" s="27">
        <f t="shared" si="30"/>
        <v>1</v>
      </c>
      <c r="AH45" s="39">
        <f>'基本情報'!B51</f>
        <v>0</v>
      </c>
      <c r="AI45" s="39">
        <f>'基本情報'!A51</f>
        <v>0</v>
      </c>
      <c r="AJ45" s="39"/>
      <c r="AK45" s="39">
        <f>'基本情報'!B51</f>
        <v>0</v>
      </c>
      <c r="AL45" s="66">
        <f>'基本情報'!C51</f>
        <v>0</v>
      </c>
      <c r="AM45" s="39"/>
      <c r="AN45" s="39">
        <f>'基本情報'!B51</f>
        <v>0</v>
      </c>
      <c r="AO45" s="66">
        <f>'基本情報'!D51</f>
        <v>0</v>
      </c>
    </row>
    <row r="46" spans="1:41" s="27" customFormat="1" ht="21" customHeight="1">
      <c r="A46" s="65"/>
      <c r="B46" s="79">
        <f>'基本情報'!$B$5</f>
        <v>41306</v>
      </c>
      <c r="C46" s="80" t="str">
        <f t="shared" si="31"/>
        <v>A</v>
      </c>
      <c r="D46" s="80">
        <f>S42</f>
        <v>3</v>
      </c>
      <c r="E46" s="80" t="str">
        <f>T42</f>
        <v>高石三郎</v>
      </c>
      <c r="F46" s="80" t="str">
        <f t="shared" si="32"/>
        <v>112</v>
      </c>
      <c r="G46" s="80">
        <f t="shared" si="33"/>
        <v>8</v>
      </c>
      <c r="H46" s="81">
        <f t="shared" si="34"/>
        <v>1</v>
      </c>
      <c r="I46" s="80"/>
      <c r="J46" s="80"/>
      <c r="N46" s="27" t="str">
        <f aca="true" t="shared" si="39" ref="N46:N52">R46</f>
        <v>112</v>
      </c>
      <c r="P46" s="27">
        <f>S42</f>
        <v>3</v>
      </c>
      <c r="Q46" s="27" t="str">
        <f>T42</f>
        <v>高石三郎</v>
      </c>
      <c r="R46" s="40" t="str">
        <f t="shared" si="35"/>
        <v>112</v>
      </c>
      <c r="S46" s="227" t="s">
        <v>99</v>
      </c>
      <c r="T46" s="228"/>
      <c r="U46" s="48">
        <v>8</v>
      </c>
      <c r="V46" s="49">
        <f t="shared" si="36"/>
        <v>1080</v>
      </c>
      <c r="W46" s="50">
        <v>1</v>
      </c>
      <c r="X46" s="51">
        <f t="shared" si="37"/>
        <v>300</v>
      </c>
      <c r="Y46" s="52">
        <f t="shared" si="38"/>
        <v>8940</v>
      </c>
      <c r="Z46" s="53"/>
      <c r="AA46" s="53"/>
      <c r="AB46" s="53"/>
      <c r="AC46" s="27">
        <f t="shared" si="27"/>
        <v>0</v>
      </c>
      <c r="AD46" s="27">
        <f t="shared" si="28"/>
        <v>0</v>
      </c>
      <c r="AE46" s="27">
        <f t="shared" si="29"/>
        <v>0</v>
      </c>
      <c r="AF46" s="27">
        <f t="shared" si="30"/>
        <v>1</v>
      </c>
      <c r="AH46" s="39">
        <f>'基本情報'!B52</f>
        <v>0</v>
      </c>
      <c r="AI46" s="39">
        <f>'基本情報'!A52</f>
        <v>0</v>
      </c>
      <c r="AJ46" s="39"/>
      <c r="AK46" s="39">
        <f>'基本情報'!B52</f>
        <v>0</v>
      </c>
      <c r="AL46" s="66">
        <f>'基本情報'!C52</f>
        <v>0</v>
      </c>
      <c r="AM46" s="39"/>
      <c r="AN46" s="39">
        <f>'基本情報'!B52</f>
        <v>0</v>
      </c>
      <c r="AO46" s="66">
        <f>'基本情報'!D52</f>
        <v>0</v>
      </c>
    </row>
    <row r="47" spans="1:41" s="27" customFormat="1" ht="21" customHeight="1">
      <c r="A47" s="65"/>
      <c r="B47" s="79">
        <f>'基本情報'!$B$5</f>
        <v>41306</v>
      </c>
      <c r="C47" s="80">
        <f t="shared" si="31"/>
        <v>0</v>
      </c>
      <c r="D47" s="80">
        <f>S42</f>
        <v>3</v>
      </c>
      <c r="E47" s="80" t="str">
        <f>T42</f>
        <v>高石三郎</v>
      </c>
      <c r="F47" s="80">
        <f t="shared" si="32"/>
      </c>
      <c r="G47" s="80">
        <f t="shared" si="33"/>
        <v>0</v>
      </c>
      <c r="H47" s="81">
        <f t="shared" si="34"/>
        <v>0</v>
      </c>
      <c r="I47" s="80"/>
      <c r="J47" s="80"/>
      <c r="N47" s="27">
        <f t="shared" si="39"/>
      </c>
      <c r="P47" s="27">
        <f>S42</f>
        <v>3</v>
      </c>
      <c r="Q47" s="27" t="str">
        <f>T42</f>
        <v>高石三郎</v>
      </c>
      <c r="R47" s="40">
        <f t="shared" si="35"/>
      </c>
      <c r="S47" s="227"/>
      <c r="T47" s="228"/>
      <c r="U47" s="48"/>
      <c r="V47" s="49">
        <f t="shared" si="36"/>
      </c>
      <c r="W47" s="50"/>
      <c r="X47" s="51">
        <f t="shared" si="37"/>
      </c>
      <c r="Y47" s="52">
        <f t="shared" si="38"/>
      </c>
      <c r="Z47" s="53"/>
      <c r="AA47" s="53"/>
      <c r="AB47" s="53"/>
      <c r="AC47" s="27">
        <f t="shared" si="27"/>
        <v>0</v>
      </c>
      <c r="AD47" s="27">
        <f t="shared" si="28"/>
        <v>0</v>
      </c>
      <c r="AE47" s="27">
        <f t="shared" si="29"/>
        <v>0</v>
      </c>
      <c r="AF47" s="27">
        <f t="shared" si="30"/>
        <v>0</v>
      </c>
      <c r="AH47" s="39">
        <f>'基本情報'!B53</f>
        <v>0</v>
      </c>
      <c r="AI47" s="39">
        <f>'基本情報'!A53</f>
        <v>0</v>
      </c>
      <c r="AJ47" s="39"/>
      <c r="AK47" s="39">
        <f>'基本情報'!B53</f>
        <v>0</v>
      </c>
      <c r="AL47" s="66">
        <f>'基本情報'!C53</f>
        <v>0</v>
      </c>
      <c r="AM47" s="39"/>
      <c r="AN47" s="39">
        <f>'基本情報'!B53</f>
        <v>0</v>
      </c>
      <c r="AO47" s="66">
        <f>'基本情報'!D53</f>
        <v>0</v>
      </c>
    </row>
    <row r="48" spans="1:41" s="27" customFormat="1" ht="21" customHeight="1">
      <c r="A48" s="65"/>
      <c r="B48" s="79">
        <f>'基本情報'!$B$5</f>
        <v>41306</v>
      </c>
      <c r="C48" s="80">
        <f t="shared" si="31"/>
        <v>0</v>
      </c>
      <c r="D48" s="80">
        <f>S42</f>
        <v>3</v>
      </c>
      <c r="E48" s="80" t="str">
        <f>T42</f>
        <v>高石三郎</v>
      </c>
      <c r="F48" s="80">
        <f t="shared" si="32"/>
      </c>
      <c r="G48" s="80">
        <f t="shared" si="33"/>
        <v>0</v>
      </c>
      <c r="H48" s="81">
        <f t="shared" si="34"/>
        <v>0</v>
      </c>
      <c r="I48" s="80"/>
      <c r="J48" s="80"/>
      <c r="N48" s="27">
        <f t="shared" si="39"/>
      </c>
      <c r="P48" s="27">
        <f>S42</f>
        <v>3</v>
      </c>
      <c r="Q48" s="27" t="str">
        <f>T42</f>
        <v>高石三郎</v>
      </c>
      <c r="R48" s="40">
        <f t="shared" si="35"/>
      </c>
      <c r="S48" s="227"/>
      <c r="T48" s="228"/>
      <c r="U48" s="48"/>
      <c r="V48" s="49">
        <f t="shared" si="36"/>
      </c>
      <c r="W48" s="50"/>
      <c r="X48" s="51">
        <f t="shared" si="37"/>
      </c>
      <c r="Y48" s="52">
        <f t="shared" si="38"/>
      </c>
      <c r="Z48" s="53"/>
      <c r="AA48" s="53"/>
      <c r="AB48" s="53"/>
      <c r="AC48" s="27">
        <f t="shared" si="27"/>
        <v>0</v>
      </c>
      <c r="AD48" s="27">
        <f t="shared" si="28"/>
        <v>0</v>
      </c>
      <c r="AE48" s="27">
        <f t="shared" si="29"/>
        <v>0</v>
      </c>
      <c r="AF48" s="27">
        <f t="shared" si="30"/>
        <v>0</v>
      </c>
      <c r="AH48" s="39"/>
      <c r="AI48" s="39"/>
      <c r="AJ48" s="39"/>
      <c r="AK48" s="39"/>
      <c r="AL48" s="66"/>
      <c r="AM48" s="39"/>
      <c r="AN48" s="39"/>
      <c r="AO48" s="66"/>
    </row>
    <row r="49" spans="1:41" s="27" customFormat="1" ht="21" customHeight="1">
      <c r="A49" s="65"/>
      <c r="B49" s="79">
        <f>'基本情報'!$B$5</f>
        <v>41306</v>
      </c>
      <c r="C49" s="80">
        <f t="shared" si="31"/>
        <v>0</v>
      </c>
      <c r="D49" s="80">
        <f>S42</f>
        <v>3</v>
      </c>
      <c r="E49" s="80" t="str">
        <f>T42</f>
        <v>高石三郎</v>
      </c>
      <c r="F49" s="80">
        <f t="shared" si="32"/>
      </c>
      <c r="G49" s="80">
        <f t="shared" si="33"/>
        <v>0</v>
      </c>
      <c r="H49" s="81">
        <f t="shared" si="34"/>
        <v>0</v>
      </c>
      <c r="I49" s="80"/>
      <c r="J49" s="80"/>
      <c r="N49" s="27">
        <f t="shared" si="39"/>
      </c>
      <c r="P49" s="27">
        <f>S42</f>
        <v>3</v>
      </c>
      <c r="Q49" s="27" t="str">
        <f>T42</f>
        <v>高石三郎</v>
      </c>
      <c r="R49" s="40">
        <f t="shared" si="35"/>
      </c>
      <c r="S49" s="227"/>
      <c r="T49" s="228"/>
      <c r="U49" s="48"/>
      <c r="V49" s="49">
        <f t="shared" si="36"/>
      </c>
      <c r="W49" s="50"/>
      <c r="X49" s="51">
        <f t="shared" si="37"/>
      </c>
      <c r="Y49" s="52">
        <f t="shared" si="38"/>
      </c>
      <c r="Z49" s="53"/>
      <c r="AA49" s="53"/>
      <c r="AB49" s="53"/>
      <c r="AC49" s="27">
        <f t="shared" si="27"/>
        <v>0</v>
      </c>
      <c r="AD49" s="27">
        <f t="shared" si="28"/>
        <v>0</v>
      </c>
      <c r="AE49" s="27">
        <f t="shared" si="29"/>
        <v>0</v>
      </c>
      <c r="AF49" s="27">
        <f t="shared" si="30"/>
        <v>0</v>
      </c>
      <c r="AH49" s="39"/>
      <c r="AI49" s="39"/>
      <c r="AJ49" s="39"/>
      <c r="AK49" s="39"/>
      <c r="AL49" s="66"/>
      <c r="AM49" s="39"/>
      <c r="AN49" s="39"/>
      <c r="AO49" s="39"/>
    </row>
    <row r="50" spans="1:41" s="27" customFormat="1" ht="21" customHeight="1" thickBot="1">
      <c r="A50" s="65"/>
      <c r="B50" s="79">
        <f>'基本情報'!$B$5</f>
        <v>41306</v>
      </c>
      <c r="C50" s="80">
        <f t="shared" si="31"/>
        <v>0</v>
      </c>
      <c r="D50" s="80">
        <f>S42</f>
        <v>3</v>
      </c>
      <c r="E50" s="80" t="str">
        <f>T42</f>
        <v>高石三郎</v>
      </c>
      <c r="F50" s="80">
        <f t="shared" si="32"/>
      </c>
      <c r="G50" s="80">
        <f t="shared" si="33"/>
        <v>0</v>
      </c>
      <c r="H50" s="81">
        <f t="shared" si="34"/>
        <v>0</v>
      </c>
      <c r="I50" s="80"/>
      <c r="J50" s="80"/>
      <c r="K50" s="27">
        <f>IF(Y51&gt;0,1,0)</f>
        <v>1</v>
      </c>
      <c r="L50" s="27">
        <f>IF(R40&gt;0,1,0)</f>
        <v>1</v>
      </c>
      <c r="N50" s="27">
        <f t="shared" si="39"/>
      </c>
      <c r="P50" s="27">
        <f>S42</f>
        <v>3</v>
      </c>
      <c r="Q50" s="27" t="str">
        <f>T42</f>
        <v>高石三郎</v>
      </c>
      <c r="R50" s="54">
        <f t="shared" si="35"/>
      </c>
      <c r="S50" s="227"/>
      <c r="T50" s="228"/>
      <c r="U50" s="55"/>
      <c r="V50" s="56">
        <f t="shared" si="36"/>
      </c>
      <c r="W50" s="57"/>
      <c r="X50" s="58">
        <f t="shared" si="37"/>
      </c>
      <c r="Y50" s="59">
        <f t="shared" si="38"/>
      </c>
      <c r="Z50" s="53"/>
      <c r="AA50" s="53"/>
      <c r="AB50" s="53"/>
      <c r="AC50" s="27">
        <f t="shared" si="27"/>
        <v>0</v>
      </c>
      <c r="AD50" s="27">
        <f t="shared" si="28"/>
        <v>1</v>
      </c>
      <c r="AE50" s="27">
        <f t="shared" si="29"/>
        <v>1</v>
      </c>
      <c r="AF50" s="27">
        <f t="shared" si="30"/>
        <v>0</v>
      </c>
      <c r="AH50" s="39"/>
      <c r="AI50" s="39"/>
      <c r="AJ50" s="39"/>
      <c r="AK50" s="39"/>
      <c r="AL50" s="66"/>
      <c r="AM50" s="39"/>
      <c r="AN50" s="39"/>
      <c r="AO50" s="39"/>
    </row>
    <row r="51" spans="1:32" s="27" customFormat="1" ht="21" customHeight="1" thickBot="1">
      <c r="A51" s="65"/>
      <c r="B51" s="79"/>
      <c r="C51" s="80"/>
      <c r="D51" s="80"/>
      <c r="E51" s="80"/>
      <c r="F51" s="80"/>
      <c r="G51" s="80"/>
      <c r="H51" s="81"/>
      <c r="I51" s="80"/>
      <c r="J51" s="80"/>
      <c r="M51" s="60">
        <f>Y51</f>
        <v>35340</v>
      </c>
      <c r="N51" s="27" t="str">
        <f t="shared" si="39"/>
        <v>合計金額</v>
      </c>
      <c r="R51" s="28" t="s">
        <v>26</v>
      </c>
      <c r="S51" s="61">
        <f>SUM(Y45:Y50)</f>
        <v>35340</v>
      </c>
      <c r="T51" s="210" t="s">
        <v>27</v>
      </c>
      <c r="U51" s="210"/>
      <c r="V51" s="67">
        <v>0</v>
      </c>
      <c r="W51" s="210" t="s">
        <v>28</v>
      </c>
      <c r="X51" s="210"/>
      <c r="Y51" s="62">
        <f>S51-V51</f>
        <v>35340</v>
      </c>
      <c r="Z51" s="30"/>
      <c r="AA51" s="30"/>
      <c r="AB51" s="30"/>
      <c r="AC51" s="27">
        <f t="shared" si="27"/>
        <v>35340</v>
      </c>
      <c r="AD51" s="27">
        <f t="shared" si="28"/>
        <v>0</v>
      </c>
      <c r="AE51" s="27">
        <f t="shared" si="29"/>
        <v>0</v>
      </c>
      <c r="AF51" s="27">
        <f t="shared" si="30"/>
        <v>0</v>
      </c>
    </row>
    <row r="52" spans="1:32" s="27" customFormat="1" ht="21" customHeight="1" thickBot="1">
      <c r="A52" s="65"/>
      <c r="B52" s="79"/>
      <c r="C52" s="80"/>
      <c r="D52" s="80"/>
      <c r="E52" s="80"/>
      <c r="F52" s="80"/>
      <c r="G52" s="80"/>
      <c r="H52" s="81"/>
      <c r="I52" s="80"/>
      <c r="J52" s="80"/>
      <c r="N52" s="27">
        <f t="shared" si="39"/>
        <v>0</v>
      </c>
      <c r="Q52" s="63"/>
      <c r="R52" s="63"/>
      <c r="W52" s="29"/>
      <c r="X52" s="29"/>
      <c r="Y52" s="30"/>
      <c r="Z52" s="30"/>
      <c r="AA52" s="30"/>
      <c r="AB52" s="30"/>
      <c r="AC52" s="27">
        <f t="shared" si="27"/>
        <v>0</v>
      </c>
      <c r="AD52" s="27">
        <f t="shared" si="28"/>
        <v>0</v>
      </c>
      <c r="AE52" s="27">
        <f t="shared" si="29"/>
        <v>0</v>
      </c>
      <c r="AF52" s="27">
        <f t="shared" si="30"/>
        <v>0</v>
      </c>
    </row>
    <row r="53" spans="1:41" s="27" customFormat="1" ht="21" customHeight="1">
      <c r="A53" s="65"/>
      <c r="B53" s="73"/>
      <c r="C53" s="72"/>
      <c r="D53" s="72"/>
      <c r="E53" s="72"/>
      <c r="F53" s="72"/>
      <c r="G53" s="72"/>
      <c r="H53" s="72"/>
      <c r="I53" s="72"/>
      <c r="J53" s="72"/>
      <c r="K53" s="30"/>
      <c r="L53" s="30"/>
      <c r="M53" s="30"/>
      <c r="N53" s="30"/>
      <c r="O53" s="30"/>
      <c r="P53" s="29"/>
      <c r="Q53" s="29"/>
      <c r="R53" s="217" t="s">
        <v>29</v>
      </c>
      <c r="S53" s="218"/>
      <c r="T53" s="218"/>
      <c r="U53" s="219"/>
      <c r="V53" s="211" t="s">
        <v>50</v>
      </c>
      <c r="W53" s="201"/>
      <c r="X53" s="221" t="s">
        <v>16</v>
      </c>
      <c r="Y53" s="222"/>
      <c r="Z53" s="29"/>
      <c r="AA53" s="29"/>
      <c r="AB53" s="29"/>
      <c r="AC53" s="27">
        <f t="shared" si="27"/>
        <v>0</v>
      </c>
      <c r="AD53" s="27">
        <f t="shared" si="28"/>
        <v>0</v>
      </c>
      <c r="AE53" s="27">
        <f t="shared" si="29"/>
        <v>0</v>
      </c>
      <c r="AF53" s="27">
        <f t="shared" si="30"/>
        <v>0</v>
      </c>
      <c r="AH53" s="39">
        <f>'基本情報'!B59</f>
        <v>0</v>
      </c>
      <c r="AI53" s="39">
        <f>'基本情報'!A59</f>
        <v>0</v>
      </c>
      <c r="AJ53" s="39"/>
      <c r="AK53" s="39">
        <f>AH53</f>
        <v>0</v>
      </c>
      <c r="AL53" s="39">
        <f>'基本情報'!C59</f>
        <v>0</v>
      </c>
      <c r="AM53" s="39"/>
      <c r="AN53" s="39">
        <f>AK53</f>
        <v>0</v>
      </c>
      <c r="AO53" s="39">
        <f>'基本情報'!D59</f>
        <v>0</v>
      </c>
    </row>
    <row r="54" spans="1:41" s="27" customFormat="1" ht="21" customHeight="1">
      <c r="A54" s="65"/>
      <c r="B54" s="73"/>
      <c r="C54" s="72"/>
      <c r="D54" s="72"/>
      <c r="E54" s="72"/>
      <c r="F54" s="72"/>
      <c r="G54" s="72"/>
      <c r="H54" s="72"/>
      <c r="I54" s="72"/>
      <c r="J54" s="72"/>
      <c r="K54" s="30"/>
      <c r="L54" s="30"/>
      <c r="M54" s="30"/>
      <c r="N54" s="30"/>
      <c r="O54" s="30"/>
      <c r="P54" s="29"/>
      <c r="Q54" s="29"/>
      <c r="R54" s="40" t="s">
        <v>57</v>
      </c>
      <c r="S54" s="41" t="s">
        <v>105</v>
      </c>
      <c r="T54" s="215" t="s">
        <v>30</v>
      </c>
      <c r="U54" s="216"/>
      <c r="V54" s="212"/>
      <c r="W54" s="212"/>
      <c r="X54" s="223"/>
      <c r="Y54" s="224"/>
      <c r="Z54" s="30"/>
      <c r="AA54" s="30"/>
      <c r="AB54" s="30"/>
      <c r="AC54" s="27">
        <f t="shared" si="27"/>
        <v>0</v>
      </c>
      <c r="AD54" s="27">
        <f t="shared" si="28"/>
        <v>0</v>
      </c>
      <c r="AE54" s="27">
        <f t="shared" si="29"/>
        <v>0</v>
      </c>
      <c r="AF54" s="27">
        <f t="shared" si="30"/>
        <v>0</v>
      </c>
      <c r="AH54" s="39">
        <f>'基本情報'!B60</f>
        <v>0</v>
      </c>
      <c r="AI54" s="39">
        <f>'基本情報'!A60</f>
        <v>0</v>
      </c>
      <c r="AJ54" s="39"/>
      <c r="AK54" s="39">
        <f>'基本情報'!B60</f>
        <v>0</v>
      </c>
      <c r="AL54" s="66">
        <f>'基本情報'!C60</f>
        <v>0</v>
      </c>
      <c r="AM54" s="39"/>
      <c r="AN54" s="39">
        <f>'基本情報'!B60</f>
        <v>0</v>
      </c>
      <c r="AO54" s="66">
        <f>'基本情報'!D60</f>
        <v>0</v>
      </c>
    </row>
    <row r="55" spans="1:41" s="27" customFormat="1" ht="21" customHeight="1" thickBot="1">
      <c r="A55" s="65"/>
      <c r="B55" s="73"/>
      <c r="C55" s="72"/>
      <c r="D55" s="72"/>
      <c r="E55" s="72"/>
      <c r="F55" s="72"/>
      <c r="G55" s="72"/>
      <c r="H55" s="72"/>
      <c r="I55" s="72"/>
      <c r="J55" s="72"/>
      <c r="K55" s="30"/>
      <c r="L55" s="30"/>
      <c r="M55" s="43"/>
      <c r="N55" s="43"/>
      <c r="O55" s="43"/>
      <c r="P55" s="43"/>
      <c r="Q55" s="43"/>
      <c r="R55" s="44">
        <v>4</v>
      </c>
      <c r="S55" s="45"/>
      <c r="T55" s="213"/>
      <c r="U55" s="214"/>
      <c r="V55" s="220"/>
      <c r="W55" s="220"/>
      <c r="X55" s="225"/>
      <c r="Y55" s="226"/>
      <c r="Z55" s="30"/>
      <c r="AA55" s="30"/>
      <c r="AB55" s="30"/>
      <c r="AC55" s="27">
        <f t="shared" si="27"/>
        <v>0</v>
      </c>
      <c r="AD55" s="27">
        <f t="shared" si="28"/>
        <v>0</v>
      </c>
      <c r="AE55" s="27">
        <f t="shared" si="29"/>
        <v>0</v>
      </c>
      <c r="AF55" s="27">
        <f t="shared" si="30"/>
        <v>0</v>
      </c>
      <c r="AH55" s="39">
        <f>'基本情報'!B61</f>
        <v>0</v>
      </c>
      <c r="AI55" s="39">
        <f>'基本情報'!A61</f>
        <v>0</v>
      </c>
      <c r="AJ55" s="39"/>
      <c r="AK55" s="39">
        <f>'基本情報'!B61</f>
        <v>0</v>
      </c>
      <c r="AL55" s="66">
        <f>'基本情報'!C61</f>
        <v>0</v>
      </c>
      <c r="AM55" s="39"/>
      <c r="AN55" s="39">
        <f>'基本情報'!B61</f>
        <v>0</v>
      </c>
      <c r="AO55" s="66">
        <f>'基本情報'!D61</f>
        <v>0</v>
      </c>
    </row>
    <row r="56" spans="1:41" s="27" customFormat="1" ht="21" customHeight="1">
      <c r="A56" s="65"/>
      <c r="B56" s="73"/>
      <c r="C56" s="70"/>
      <c r="D56" s="70"/>
      <c r="E56" s="70"/>
      <c r="F56" s="70"/>
      <c r="G56" s="70"/>
      <c r="H56" s="70"/>
      <c r="I56" s="70"/>
      <c r="J56" s="70"/>
      <c r="R56" s="190" t="s">
        <v>19</v>
      </c>
      <c r="S56" s="229"/>
      <c r="T56" s="229"/>
      <c r="U56" s="229"/>
      <c r="V56" s="229"/>
      <c r="W56" s="229"/>
      <c r="X56" s="229"/>
      <c r="Y56" s="222"/>
      <c r="Z56" s="29"/>
      <c r="AA56" s="29"/>
      <c r="AB56" s="29"/>
      <c r="AC56" s="27">
        <f t="shared" si="27"/>
        <v>0</v>
      </c>
      <c r="AD56" s="27">
        <f t="shared" si="28"/>
        <v>0</v>
      </c>
      <c r="AE56" s="27">
        <f t="shared" si="29"/>
        <v>0</v>
      </c>
      <c r="AF56" s="27">
        <f t="shared" si="30"/>
        <v>0</v>
      </c>
      <c r="AH56" s="39">
        <f>'基本情報'!B62</f>
        <v>0</v>
      </c>
      <c r="AI56" s="39">
        <f>'基本情報'!A62</f>
        <v>0</v>
      </c>
      <c r="AJ56" s="39"/>
      <c r="AK56" s="39">
        <f>'基本情報'!B62</f>
        <v>0</v>
      </c>
      <c r="AL56" s="66">
        <f>'基本情報'!C62</f>
        <v>0</v>
      </c>
      <c r="AM56" s="39"/>
      <c r="AN56" s="39">
        <f>'基本情報'!B62</f>
        <v>0</v>
      </c>
      <c r="AO56" s="66">
        <f>'基本情報'!D62</f>
        <v>0</v>
      </c>
    </row>
    <row r="57" spans="1:41" s="27" customFormat="1" ht="21" customHeight="1">
      <c r="A57" s="65"/>
      <c r="B57" s="73" t="s">
        <v>64</v>
      </c>
      <c r="C57" s="70" t="s">
        <v>58</v>
      </c>
      <c r="D57" s="70" t="s">
        <v>59</v>
      </c>
      <c r="E57" s="70" t="s">
        <v>60</v>
      </c>
      <c r="F57" s="70" t="s">
        <v>61</v>
      </c>
      <c r="G57" s="70" t="s">
        <v>37</v>
      </c>
      <c r="H57" s="70" t="s">
        <v>62</v>
      </c>
      <c r="I57" s="70" t="s">
        <v>63</v>
      </c>
      <c r="J57" s="70"/>
      <c r="R57" s="40" t="s">
        <v>53</v>
      </c>
      <c r="S57" s="215" t="s">
        <v>82</v>
      </c>
      <c r="T57" s="216"/>
      <c r="U57" s="46" t="s">
        <v>37</v>
      </c>
      <c r="V57" s="46" t="s">
        <v>17</v>
      </c>
      <c r="W57" s="47" t="s">
        <v>48</v>
      </c>
      <c r="X57" s="47" t="s">
        <v>49</v>
      </c>
      <c r="Y57" s="42" t="s">
        <v>18</v>
      </c>
      <c r="Z57" s="29"/>
      <c r="AA57" s="29"/>
      <c r="AB57" s="29"/>
      <c r="AC57" s="27">
        <f t="shared" si="27"/>
        <v>0</v>
      </c>
      <c r="AD57" s="27">
        <f t="shared" si="28"/>
        <v>0</v>
      </c>
      <c r="AE57" s="27">
        <f t="shared" si="29"/>
        <v>0</v>
      </c>
      <c r="AF57" s="27">
        <f t="shared" si="30"/>
        <v>0</v>
      </c>
      <c r="AH57" s="39">
        <f>'基本情報'!B63</f>
        <v>0</v>
      </c>
      <c r="AI57" s="39">
        <f>'基本情報'!A63</f>
        <v>0</v>
      </c>
      <c r="AJ57" s="39"/>
      <c r="AK57" s="39">
        <f>'基本情報'!B63</f>
        <v>0</v>
      </c>
      <c r="AL57" s="66">
        <f>'基本情報'!C63</f>
        <v>0</v>
      </c>
      <c r="AM57" s="39"/>
      <c r="AN57" s="39">
        <f>'基本情報'!B63</f>
        <v>0</v>
      </c>
      <c r="AO57" s="66">
        <f>'基本情報'!D63</f>
        <v>0</v>
      </c>
    </row>
    <row r="58" spans="1:41" s="27" customFormat="1" ht="21" customHeight="1">
      <c r="A58" s="65"/>
      <c r="B58" s="79">
        <f>'基本情報'!$B$5</f>
        <v>41306</v>
      </c>
      <c r="C58" s="80">
        <f aca="true" t="shared" si="40" ref="C58:C63">IF(U58&gt;0,"A",0)</f>
        <v>0</v>
      </c>
      <c r="D58" s="80">
        <f>S55</f>
        <v>0</v>
      </c>
      <c r="E58" s="80">
        <f>T55</f>
        <v>0</v>
      </c>
      <c r="F58" s="80">
        <f aca="true" t="shared" si="41" ref="F58:F63">R58</f>
      </c>
      <c r="G58" s="80">
        <f aca="true" t="shared" si="42" ref="G58:G63">U58</f>
        <v>0</v>
      </c>
      <c r="H58" s="81">
        <f aca="true" t="shared" si="43" ref="H58:H63">W58</f>
        <v>0</v>
      </c>
      <c r="I58" s="82">
        <f>V64</f>
        <v>0</v>
      </c>
      <c r="J58" s="82"/>
      <c r="P58" s="27">
        <f>S55</f>
        <v>0</v>
      </c>
      <c r="Q58" s="27">
        <f>T55</f>
        <v>0</v>
      </c>
      <c r="R58" s="40">
        <f aca="true" t="shared" si="44" ref="R58:R63">IF(S58&lt;&gt;0,VLOOKUP(S58,$AH$15:$AI$21,2),"")</f>
      </c>
      <c r="S58" s="227"/>
      <c r="T58" s="228"/>
      <c r="U58" s="48"/>
      <c r="V58" s="49">
        <f aca="true" t="shared" si="45" ref="V58:V63">IF(S58&lt;&gt;0,VLOOKUP(S58,$AK$15:$AL$21,2),"")</f>
      </c>
      <c r="W58" s="50"/>
      <c r="X58" s="51">
        <f aca="true" t="shared" si="46" ref="X58:X63">IF(S58&lt;&gt;0,VLOOKUP(S58,$AN$15:$AO$21,2),"")</f>
      </c>
      <c r="Y58" s="52">
        <f aca="true" t="shared" si="47" ref="Y58:Y63">IF(U58&gt;0,U58*V58+W58*X58,"")</f>
      </c>
      <c r="Z58" s="53"/>
      <c r="AA58" s="53"/>
      <c r="AB58" s="53"/>
      <c r="AC58" s="27">
        <f t="shared" si="27"/>
        <v>0</v>
      </c>
      <c r="AD58" s="27">
        <f t="shared" si="28"/>
        <v>0</v>
      </c>
      <c r="AE58" s="27">
        <f t="shared" si="29"/>
        <v>0</v>
      </c>
      <c r="AF58" s="27">
        <f t="shared" si="30"/>
        <v>0</v>
      </c>
      <c r="AH58" s="39">
        <f>'基本情報'!B64</f>
        <v>0</v>
      </c>
      <c r="AI58" s="39">
        <f>'基本情報'!A64</f>
        <v>0</v>
      </c>
      <c r="AJ58" s="39"/>
      <c r="AK58" s="39">
        <f>'基本情報'!B64</f>
        <v>0</v>
      </c>
      <c r="AL58" s="66">
        <f>'基本情報'!C64</f>
        <v>0</v>
      </c>
      <c r="AM58" s="39"/>
      <c r="AN58" s="39">
        <f>'基本情報'!B64</f>
        <v>0</v>
      </c>
      <c r="AO58" s="66">
        <f>'基本情報'!D64</f>
        <v>0</v>
      </c>
    </row>
    <row r="59" spans="1:41" s="27" customFormat="1" ht="21" customHeight="1">
      <c r="A59" s="65"/>
      <c r="B59" s="79">
        <f>'基本情報'!$B$5</f>
        <v>41306</v>
      </c>
      <c r="C59" s="80">
        <f t="shared" si="40"/>
        <v>0</v>
      </c>
      <c r="D59" s="80">
        <f>S55</f>
        <v>0</v>
      </c>
      <c r="E59" s="80">
        <f>T55</f>
        <v>0</v>
      </c>
      <c r="F59" s="80">
        <f t="shared" si="41"/>
      </c>
      <c r="G59" s="80">
        <f t="shared" si="42"/>
        <v>0</v>
      </c>
      <c r="H59" s="81">
        <f t="shared" si="43"/>
        <v>0</v>
      </c>
      <c r="I59" s="80"/>
      <c r="J59" s="80"/>
      <c r="N59" s="27">
        <f aca="true" t="shared" si="48" ref="N59:N65">R59</f>
      </c>
      <c r="P59" s="27">
        <f>S55</f>
        <v>0</v>
      </c>
      <c r="Q59" s="27">
        <f>T55</f>
        <v>0</v>
      </c>
      <c r="R59" s="40">
        <f t="shared" si="44"/>
      </c>
      <c r="S59" s="227"/>
      <c r="T59" s="228"/>
      <c r="U59" s="48"/>
      <c r="V59" s="49">
        <f t="shared" si="45"/>
      </c>
      <c r="W59" s="50"/>
      <c r="X59" s="51">
        <f t="shared" si="46"/>
      </c>
      <c r="Y59" s="52">
        <f t="shared" si="47"/>
      </c>
      <c r="Z59" s="53"/>
      <c r="AA59" s="53"/>
      <c r="AB59" s="53"/>
      <c r="AC59" s="27">
        <f t="shared" si="27"/>
        <v>0</v>
      </c>
      <c r="AD59" s="27">
        <f t="shared" si="28"/>
        <v>0</v>
      </c>
      <c r="AE59" s="27">
        <f t="shared" si="29"/>
        <v>0</v>
      </c>
      <c r="AF59" s="27">
        <f t="shared" si="30"/>
        <v>0</v>
      </c>
      <c r="AH59" s="39">
        <f>'基本情報'!B65</f>
        <v>0</v>
      </c>
      <c r="AI59" s="39">
        <f>'基本情報'!A65</f>
        <v>0</v>
      </c>
      <c r="AJ59" s="39"/>
      <c r="AK59" s="39">
        <f>'基本情報'!B65</f>
        <v>0</v>
      </c>
      <c r="AL59" s="66">
        <f>'基本情報'!C65</f>
        <v>0</v>
      </c>
      <c r="AM59" s="39"/>
      <c r="AN59" s="39">
        <f>'基本情報'!B65</f>
        <v>0</v>
      </c>
      <c r="AO59" s="66">
        <f>'基本情報'!D65</f>
        <v>0</v>
      </c>
    </row>
    <row r="60" spans="1:41" s="27" customFormat="1" ht="21" customHeight="1">
      <c r="A60" s="65"/>
      <c r="B60" s="79">
        <f>'基本情報'!$B$5</f>
        <v>41306</v>
      </c>
      <c r="C60" s="80">
        <f t="shared" si="40"/>
        <v>0</v>
      </c>
      <c r="D60" s="80">
        <f>S55</f>
        <v>0</v>
      </c>
      <c r="E60" s="80">
        <f>T55</f>
        <v>0</v>
      </c>
      <c r="F60" s="80">
        <f t="shared" si="41"/>
      </c>
      <c r="G60" s="80">
        <f t="shared" si="42"/>
        <v>0</v>
      </c>
      <c r="H60" s="81">
        <f t="shared" si="43"/>
        <v>0</v>
      </c>
      <c r="I60" s="80"/>
      <c r="J60" s="80"/>
      <c r="N60" s="27">
        <f t="shared" si="48"/>
      </c>
      <c r="P60" s="27">
        <f>S55</f>
        <v>0</v>
      </c>
      <c r="Q60" s="27">
        <f>T55</f>
        <v>0</v>
      </c>
      <c r="R60" s="40">
        <f t="shared" si="44"/>
      </c>
      <c r="S60" s="227"/>
      <c r="T60" s="228"/>
      <c r="U60" s="48"/>
      <c r="V60" s="49">
        <f t="shared" si="45"/>
      </c>
      <c r="W60" s="50"/>
      <c r="X60" s="51">
        <f t="shared" si="46"/>
      </c>
      <c r="Y60" s="52">
        <f t="shared" si="47"/>
      </c>
      <c r="Z60" s="53"/>
      <c r="AA60" s="53"/>
      <c r="AB60" s="53"/>
      <c r="AC60" s="27">
        <f t="shared" si="27"/>
        <v>0</v>
      </c>
      <c r="AD60" s="27">
        <f t="shared" si="28"/>
        <v>0</v>
      </c>
      <c r="AE60" s="27">
        <f t="shared" si="29"/>
        <v>0</v>
      </c>
      <c r="AF60" s="27">
        <f t="shared" si="30"/>
        <v>0</v>
      </c>
      <c r="AH60" s="39">
        <f>'基本情報'!B66</f>
        <v>0</v>
      </c>
      <c r="AI60" s="39">
        <f>'基本情報'!A66</f>
        <v>0</v>
      </c>
      <c r="AJ60" s="39"/>
      <c r="AK60" s="39">
        <f>'基本情報'!B66</f>
        <v>0</v>
      </c>
      <c r="AL60" s="66">
        <f>'基本情報'!C66</f>
        <v>0</v>
      </c>
      <c r="AM60" s="39"/>
      <c r="AN60" s="39">
        <f>'基本情報'!B66</f>
        <v>0</v>
      </c>
      <c r="AO60" s="66">
        <f>'基本情報'!D66</f>
        <v>0</v>
      </c>
    </row>
    <row r="61" spans="1:41" s="27" customFormat="1" ht="21" customHeight="1">
      <c r="A61" s="65"/>
      <c r="B61" s="79">
        <f>'基本情報'!$B$5</f>
        <v>41306</v>
      </c>
      <c r="C61" s="80">
        <f t="shared" si="40"/>
        <v>0</v>
      </c>
      <c r="D61" s="80">
        <f>S55</f>
        <v>0</v>
      </c>
      <c r="E61" s="80">
        <f>T55</f>
        <v>0</v>
      </c>
      <c r="F61" s="80">
        <f t="shared" si="41"/>
      </c>
      <c r="G61" s="80">
        <f t="shared" si="42"/>
        <v>0</v>
      </c>
      <c r="H61" s="81">
        <f t="shared" si="43"/>
        <v>0</v>
      </c>
      <c r="I61" s="80"/>
      <c r="J61" s="80"/>
      <c r="N61" s="27">
        <f t="shared" si="48"/>
      </c>
      <c r="P61" s="27">
        <f>S55</f>
        <v>0</v>
      </c>
      <c r="Q61" s="27">
        <f>T55</f>
        <v>0</v>
      </c>
      <c r="R61" s="40">
        <f t="shared" si="44"/>
      </c>
      <c r="S61" s="227"/>
      <c r="T61" s="228"/>
      <c r="U61" s="48"/>
      <c r="V61" s="49">
        <f t="shared" si="45"/>
      </c>
      <c r="W61" s="50"/>
      <c r="X61" s="51">
        <f t="shared" si="46"/>
      </c>
      <c r="Y61" s="52">
        <f t="shared" si="47"/>
      </c>
      <c r="Z61" s="53"/>
      <c r="AA61" s="53"/>
      <c r="AB61" s="53"/>
      <c r="AC61" s="27">
        <f t="shared" si="27"/>
        <v>0</v>
      </c>
      <c r="AD61" s="27">
        <f t="shared" si="28"/>
        <v>0</v>
      </c>
      <c r="AE61" s="27">
        <f t="shared" si="29"/>
        <v>0</v>
      </c>
      <c r="AF61" s="27">
        <f t="shared" si="30"/>
        <v>0</v>
      </c>
      <c r="AH61" s="39"/>
      <c r="AI61" s="39"/>
      <c r="AJ61" s="39"/>
      <c r="AK61" s="39"/>
      <c r="AL61" s="66"/>
      <c r="AM61" s="39"/>
      <c r="AN61" s="39"/>
      <c r="AO61" s="66"/>
    </row>
    <row r="62" spans="1:41" s="27" customFormat="1" ht="21" customHeight="1">
      <c r="A62" s="65"/>
      <c r="B62" s="79">
        <f>'基本情報'!$B$5</f>
        <v>41306</v>
      </c>
      <c r="C62" s="80">
        <f t="shared" si="40"/>
        <v>0</v>
      </c>
      <c r="D62" s="80">
        <f>S55</f>
        <v>0</v>
      </c>
      <c r="E62" s="80">
        <f>T55</f>
        <v>0</v>
      </c>
      <c r="F62" s="80">
        <f t="shared" si="41"/>
      </c>
      <c r="G62" s="80">
        <f t="shared" si="42"/>
        <v>0</v>
      </c>
      <c r="H62" s="81">
        <f t="shared" si="43"/>
        <v>0</v>
      </c>
      <c r="I62" s="80"/>
      <c r="J62" s="80"/>
      <c r="N62" s="27">
        <f t="shared" si="48"/>
      </c>
      <c r="P62" s="27">
        <f>S55</f>
        <v>0</v>
      </c>
      <c r="Q62" s="27">
        <f>T55</f>
        <v>0</v>
      </c>
      <c r="R62" s="40">
        <f t="shared" si="44"/>
      </c>
      <c r="S62" s="227"/>
      <c r="T62" s="228"/>
      <c r="U62" s="48"/>
      <c r="V62" s="49">
        <f t="shared" si="45"/>
      </c>
      <c r="W62" s="50"/>
      <c r="X62" s="51">
        <f t="shared" si="46"/>
      </c>
      <c r="Y62" s="52">
        <f t="shared" si="47"/>
      </c>
      <c r="Z62" s="53"/>
      <c r="AA62" s="53"/>
      <c r="AB62" s="53"/>
      <c r="AC62" s="27">
        <f t="shared" si="27"/>
        <v>0</v>
      </c>
      <c r="AD62" s="27">
        <f t="shared" si="28"/>
        <v>0</v>
      </c>
      <c r="AE62" s="27">
        <f t="shared" si="29"/>
        <v>0</v>
      </c>
      <c r="AF62" s="27">
        <f t="shared" si="30"/>
        <v>0</v>
      </c>
      <c r="AH62" s="39"/>
      <c r="AI62" s="39"/>
      <c r="AJ62" s="39"/>
      <c r="AK62" s="39"/>
      <c r="AL62" s="66"/>
      <c r="AM62" s="39"/>
      <c r="AN62" s="39"/>
      <c r="AO62" s="39"/>
    </row>
    <row r="63" spans="1:41" s="27" customFormat="1" ht="21" customHeight="1" thickBot="1">
      <c r="A63" s="65"/>
      <c r="B63" s="79">
        <f>'基本情報'!$B$5</f>
        <v>41306</v>
      </c>
      <c r="C63" s="80">
        <f t="shared" si="40"/>
        <v>0</v>
      </c>
      <c r="D63" s="80">
        <f>S55</f>
        <v>0</v>
      </c>
      <c r="E63" s="80">
        <f>T55</f>
        <v>0</v>
      </c>
      <c r="F63" s="80">
        <f t="shared" si="41"/>
      </c>
      <c r="G63" s="80">
        <f t="shared" si="42"/>
        <v>0</v>
      </c>
      <c r="H63" s="81">
        <f t="shared" si="43"/>
        <v>0</v>
      </c>
      <c r="I63" s="80"/>
      <c r="J63" s="80"/>
      <c r="K63" s="27">
        <f>IF(Y64&gt;0,1,0)</f>
        <v>0</v>
      </c>
      <c r="L63" s="27">
        <f>IF(R53&gt;0,1,0)</f>
        <v>1</v>
      </c>
      <c r="N63" s="27">
        <f t="shared" si="48"/>
      </c>
      <c r="P63" s="27">
        <f>S55</f>
        <v>0</v>
      </c>
      <c r="Q63" s="27">
        <f>T55</f>
        <v>0</v>
      </c>
      <c r="R63" s="54">
        <f t="shared" si="44"/>
      </c>
      <c r="S63" s="227"/>
      <c r="T63" s="228"/>
      <c r="U63" s="55"/>
      <c r="V63" s="56">
        <f t="shared" si="45"/>
      </c>
      <c r="W63" s="57"/>
      <c r="X63" s="58">
        <f t="shared" si="46"/>
      </c>
      <c r="Y63" s="59">
        <f t="shared" si="47"/>
      </c>
      <c r="Z63" s="53"/>
      <c r="AA63" s="53"/>
      <c r="AB63" s="53"/>
      <c r="AC63" s="27">
        <f t="shared" si="27"/>
        <v>0</v>
      </c>
      <c r="AD63" s="27">
        <f t="shared" si="28"/>
        <v>0</v>
      </c>
      <c r="AE63" s="27">
        <f t="shared" si="29"/>
        <v>1</v>
      </c>
      <c r="AF63" s="27">
        <f t="shared" si="30"/>
        <v>0</v>
      </c>
      <c r="AH63" s="39"/>
      <c r="AI63" s="39"/>
      <c r="AJ63" s="39"/>
      <c r="AK63" s="39"/>
      <c r="AL63" s="66"/>
      <c r="AM63" s="39"/>
      <c r="AN63" s="39"/>
      <c r="AO63" s="39"/>
    </row>
    <row r="64" spans="1:32" s="27" customFormat="1" ht="21" customHeight="1" thickBot="1">
      <c r="A64" s="65"/>
      <c r="B64" s="79"/>
      <c r="C64" s="80"/>
      <c r="D64" s="80"/>
      <c r="E64" s="80"/>
      <c r="F64" s="80"/>
      <c r="G64" s="80"/>
      <c r="H64" s="81"/>
      <c r="I64" s="80"/>
      <c r="J64" s="80"/>
      <c r="M64" s="60">
        <f>Y64</f>
        <v>0</v>
      </c>
      <c r="N64" s="27" t="str">
        <f t="shared" si="48"/>
        <v>合計金額</v>
      </c>
      <c r="R64" s="28" t="s">
        <v>26</v>
      </c>
      <c r="S64" s="61">
        <f>SUM(Y58:Y63)</f>
        <v>0</v>
      </c>
      <c r="T64" s="210" t="s">
        <v>27</v>
      </c>
      <c r="U64" s="210"/>
      <c r="V64" s="67"/>
      <c r="W64" s="210" t="s">
        <v>28</v>
      </c>
      <c r="X64" s="210"/>
      <c r="Y64" s="62">
        <f>S64-V64</f>
        <v>0</v>
      </c>
      <c r="Z64" s="30"/>
      <c r="AA64" s="30"/>
      <c r="AB64" s="30"/>
      <c r="AC64" s="27">
        <f t="shared" si="27"/>
        <v>0</v>
      </c>
      <c r="AD64" s="27">
        <f t="shared" si="28"/>
        <v>0</v>
      </c>
      <c r="AE64" s="27">
        <f t="shared" si="29"/>
        <v>0</v>
      </c>
      <c r="AF64" s="27">
        <f t="shared" si="30"/>
        <v>0</v>
      </c>
    </row>
    <row r="65" spans="1:32" s="27" customFormat="1" ht="21" customHeight="1" thickBot="1">
      <c r="A65" s="65"/>
      <c r="B65" s="79"/>
      <c r="C65" s="80"/>
      <c r="D65" s="80"/>
      <c r="E65" s="80"/>
      <c r="F65" s="80"/>
      <c r="G65" s="80"/>
      <c r="H65" s="81"/>
      <c r="I65" s="80"/>
      <c r="J65" s="80"/>
      <c r="N65" s="27">
        <f t="shared" si="48"/>
        <v>0</v>
      </c>
      <c r="Q65" s="63"/>
      <c r="R65" s="63"/>
      <c r="W65" s="29"/>
      <c r="X65" s="29"/>
      <c r="Y65" s="30"/>
      <c r="Z65" s="30"/>
      <c r="AA65" s="30"/>
      <c r="AB65" s="30"/>
      <c r="AC65" s="27">
        <f t="shared" si="27"/>
        <v>0</v>
      </c>
      <c r="AD65" s="27">
        <f t="shared" si="28"/>
        <v>0</v>
      </c>
      <c r="AE65" s="27">
        <f t="shared" si="29"/>
        <v>0</v>
      </c>
      <c r="AF65" s="27">
        <f t="shared" si="30"/>
        <v>0</v>
      </c>
    </row>
    <row r="66" spans="1:41" s="27" customFormat="1" ht="21" customHeight="1">
      <c r="A66" s="65"/>
      <c r="B66" s="73"/>
      <c r="C66" s="72"/>
      <c r="D66" s="72"/>
      <c r="E66" s="72"/>
      <c r="F66" s="72"/>
      <c r="G66" s="72"/>
      <c r="H66" s="72"/>
      <c r="I66" s="72"/>
      <c r="J66" s="72"/>
      <c r="K66" s="30"/>
      <c r="L66" s="30"/>
      <c r="M66" s="30"/>
      <c r="N66" s="30"/>
      <c r="O66" s="30"/>
      <c r="P66" s="29"/>
      <c r="Q66" s="29"/>
      <c r="R66" s="217" t="s">
        <v>29</v>
      </c>
      <c r="S66" s="218"/>
      <c r="T66" s="218"/>
      <c r="U66" s="219"/>
      <c r="V66" s="211" t="s">
        <v>50</v>
      </c>
      <c r="W66" s="201"/>
      <c r="X66" s="221" t="s">
        <v>16</v>
      </c>
      <c r="Y66" s="222"/>
      <c r="Z66" s="29"/>
      <c r="AA66" s="29"/>
      <c r="AB66" s="29"/>
      <c r="AC66" s="27">
        <f t="shared" si="27"/>
        <v>0</v>
      </c>
      <c r="AD66" s="27">
        <f t="shared" si="28"/>
        <v>0</v>
      </c>
      <c r="AE66" s="27">
        <f t="shared" si="29"/>
        <v>0</v>
      </c>
      <c r="AF66" s="27">
        <f t="shared" si="30"/>
        <v>0</v>
      </c>
      <c r="AH66" s="39">
        <f>'基本情報'!B72</f>
        <v>0</v>
      </c>
      <c r="AI66" s="39">
        <f>'基本情報'!A72</f>
        <v>0</v>
      </c>
      <c r="AJ66" s="39"/>
      <c r="AK66" s="39">
        <f>AH66</f>
        <v>0</v>
      </c>
      <c r="AL66" s="39">
        <f>'基本情報'!C72</f>
        <v>0</v>
      </c>
      <c r="AM66" s="39"/>
      <c r="AN66" s="39">
        <f>AK66</f>
        <v>0</v>
      </c>
      <c r="AO66" s="39">
        <f>'基本情報'!D72</f>
        <v>0</v>
      </c>
    </row>
    <row r="67" spans="1:41" s="27" customFormat="1" ht="21" customHeight="1">
      <c r="A67" s="65"/>
      <c r="B67" s="73"/>
      <c r="C67" s="72"/>
      <c r="D67" s="72"/>
      <c r="E67" s="72"/>
      <c r="F67" s="72"/>
      <c r="G67" s="72"/>
      <c r="H67" s="72"/>
      <c r="I67" s="72"/>
      <c r="J67" s="72"/>
      <c r="K67" s="30"/>
      <c r="L67" s="30"/>
      <c r="M67" s="30"/>
      <c r="N67" s="30"/>
      <c r="O67" s="30"/>
      <c r="P67" s="29"/>
      <c r="Q67" s="29"/>
      <c r="R67" s="40" t="s">
        <v>57</v>
      </c>
      <c r="S67" s="41" t="s">
        <v>105</v>
      </c>
      <c r="T67" s="215" t="s">
        <v>30</v>
      </c>
      <c r="U67" s="216"/>
      <c r="V67" s="212"/>
      <c r="W67" s="212"/>
      <c r="X67" s="223"/>
      <c r="Y67" s="224"/>
      <c r="Z67" s="30"/>
      <c r="AA67" s="30"/>
      <c r="AB67" s="30"/>
      <c r="AC67" s="27">
        <f t="shared" si="27"/>
        <v>0</v>
      </c>
      <c r="AD67" s="27">
        <f t="shared" si="28"/>
        <v>0</v>
      </c>
      <c r="AE67" s="27">
        <f t="shared" si="29"/>
        <v>0</v>
      </c>
      <c r="AF67" s="27">
        <f t="shared" si="30"/>
        <v>0</v>
      </c>
      <c r="AH67" s="39">
        <f>'基本情報'!B73</f>
        <v>0</v>
      </c>
      <c r="AI67" s="39">
        <f>'基本情報'!A73</f>
        <v>0</v>
      </c>
      <c r="AJ67" s="39"/>
      <c r="AK67" s="39">
        <f>'基本情報'!B73</f>
        <v>0</v>
      </c>
      <c r="AL67" s="66">
        <f>'基本情報'!C73</f>
        <v>0</v>
      </c>
      <c r="AM67" s="39"/>
      <c r="AN67" s="39">
        <f>'基本情報'!B73</f>
        <v>0</v>
      </c>
      <c r="AO67" s="66">
        <f>'基本情報'!D73</f>
        <v>0</v>
      </c>
    </row>
    <row r="68" spans="1:41" s="27" customFormat="1" ht="21" customHeight="1" thickBot="1">
      <c r="A68" s="65"/>
      <c r="B68" s="73"/>
      <c r="C68" s="72"/>
      <c r="D68" s="72"/>
      <c r="E68" s="72"/>
      <c r="F68" s="72"/>
      <c r="G68" s="72"/>
      <c r="H68" s="72"/>
      <c r="I68" s="72"/>
      <c r="J68" s="72"/>
      <c r="K68" s="30"/>
      <c r="L68" s="30"/>
      <c r="M68" s="43"/>
      <c r="N68" s="43"/>
      <c r="O68" s="43"/>
      <c r="P68" s="43"/>
      <c r="Q68" s="43"/>
      <c r="R68" s="44">
        <v>5</v>
      </c>
      <c r="S68" s="45"/>
      <c r="T68" s="213"/>
      <c r="U68" s="214"/>
      <c r="V68" s="220"/>
      <c r="W68" s="220"/>
      <c r="X68" s="225"/>
      <c r="Y68" s="226"/>
      <c r="Z68" s="30"/>
      <c r="AA68" s="30"/>
      <c r="AB68" s="30"/>
      <c r="AC68" s="27">
        <f t="shared" si="27"/>
        <v>0</v>
      </c>
      <c r="AD68" s="27">
        <f t="shared" si="28"/>
        <v>0</v>
      </c>
      <c r="AE68" s="27">
        <f t="shared" si="29"/>
        <v>0</v>
      </c>
      <c r="AF68" s="27">
        <f t="shared" si="30"/>
        <v>0</v>
      </c>
      <c r="AH68" s="39">
        <f>'基本情報'!B74</f>
        <v>0</v>
      </c>
      <c r="AI68" s="39">
        <f>'基本情報'!A74</f>
        <v>0</v>
      </c>
      <c r="AJ68" s="39"/>
      <c r="AK68" s="39">
        <f>'基本情報'!B74</f>
        <v>0</v>
      </c>
      <c r="AL68" s="66">
        <f>'基本情報'!C74</f>
        <v>0</v>
      </c>
      <c r="AM68" s="39"/>
      <c r="AN68" s="39">
        <f>'基本情報'!B74</f>
        <v>0</v>
      </c>
      <c r="AO68" s="66">
        <f>'基本情報'!D74</f>
        <v>0</v>
      </c>
    </row>
    <row r="69" spans="1:41" s="27" customFormat="1" ht="21" customHeight="1">
      <c r="A69" s="65"/>
      <c r="B69" s="73"/>
      <c r="C69" s="70"/>
      <c r="D69" s="70"/>
      <c r="E69" s="70"/>
      <c r="F69" s="70"/>
      <c r="G69" s="70"/>
      <c r="H69" s="70"/>
      <c r="I69" s="70"/>
      <c r="J69" s="70"/>
      <c r="R69" s="190" t="s">
        <v>19</v>
      </c>
      <c r="S69" s="229"/>
      <c r="T69" s="229"/>
      <c r="U69" s="229"/>
      <c r="V69" s="229"/>
      <c r="W69" s="229"/>
      <c r="X69" s="229"/>
      <c r="Y69" s="222"/>
      <c r="Z69" s="29"/>
      <c r="AA69" s="29"/>
      <c r="AB69" s="29"/>
      <c r="AC69" s="27">
        <f t="shared" si="27"/>
        <v>0</v>
      </c>
      <c r="AD69" s="27">
        <f t="shared" si="28"/>
        <v>0</v>
      </c>
      <c r="AE69" s="27">
        <f t="shared" si="29"/>
        <v>0</v>
      </c>
      <c r="AF69" s="27">
        <f t="shared" si="30"/>
        <v>0</v>
      </c>
      <c r="AH69" s="39">
        <f>'基本情報'!B75</f>
        <v>0</v>
      </c>
      <c r="AI69" s="39">
        <f>'基本情報'!A75</f>
        <v>0</v>
      </c>
      <c r="AJ69" s="39"/>
      <c r="AK69" s="39">
        <f>'基本情報'!B75</f>
        <v>0</v>
      </c>
      <c r="AL69" s="66">
        <f>'基本情報'!C75</f>
        <v>0</v>
      </c>
      <c r="AM69" s="39"/>
      <c r="AN69" s="39">
        <f>'基本情報'!B75</f>
        <v>0</v>
      </c>
      <c r="AO69" s="66">
        <f>'基本情報'!D75</f>
        <v>0</v>
      </c>
    </row>
    <row r="70" spans="1:41" s="27" customFormat="1" ht="21" customHeight="1">
      <c r="A70" s="65"/>
      <c r="B70" s="73" t="s">
        <v>64</v>
      </c>
      <c r="C70" s="70" t="s">
        <v>58</v>
      </c>
      <c r="D70" s="70" t="s">
        <v>59</v>
      </c>
      <c r="E70" s="70" t="s">
        <v>60</v>
      </c>
      <c r="F70" s="70" t="s">
        <v>61</v>
      </c>
      <c r="G70" s="70" t="s">
        <v>37</v>
      </c>
      <c r="H70" s="70" t="s">
        <v>62</v>
      </c>
      <c r="I70" s="70" t="s">
        <v>63</v>
      </c>
      <c r="J70" s="70"/>
      <c r="R70" s="40" t="s">
        <v>53</v>
      </c>
      <c r="S70" s="215" t="s">
        <v>82</v>
      </c>
      <c r="T70" s="216"/>
      <c r="U70" s="46" t="s">
        <v>37</v>
      </c>
      <c r="V70" s="46" t="s">
        <v>17</v>
      </c>
      <c r="W70" s="47" t="s">
        <v>48</v>
      </c>
      <c r="X70" s="47" t="s">
        <v>49</v>
      </c>
      <c r="Y70" s="42" t="s">
        <v>18</v>
      </c>
      <c r="Z70" s="29"/>
      <c r="AA70" s="29"/>
      <c r="AB70" s="29"/>
      <c r="AC70" s="27">
        <f t="shared" si="27"/>
        <v>0</v>
      </c>
      <c r="AD70" s="27">
        <f t="shared" si="28"/>
        <v>0</v>
      </c>
      <c r="AE70" s="27">
        <f t="shared" si="29"/>
        <v>0</v>
      </c>
      <c r="AF70" s="27">
        <f t="shared" si="30"/>
        <v>0</v>
      </c>
      <c r="AH70" s="39">
        <f>'基本情報'!B76</f>
        <v>0</v>
      </c>
      <c r="AI70" s="39">
        <f>'基本情報'!A76</f>
        <v>0</v>
      </c>
      <c r="AJ70" s="39"/>
      <c r="AK70" s="39">
        <f>'基本情報'!B76</f>
        <v>0</v>
      </c>
      <c r="AL70" s="66">
        <f>'基本情報'!C76</f>
        <v>0</v>
      </c>
      <c r="AM70" s="39"/>
      <c r="AN70" s="39">
        <f>'基本情報'!B76</f>
        <v>0</v>
      </c>
      <c r="AO70" s="66">
        <f>'基本情報'!D76</f>
        <v>0</v>
      </c>
    </row>
    <row r="71" spans="1:41" s="27" customFormat="1" ht="21" customHeight="1">
      <c r="A71" s="65"/>
      <c r="B71" s="79">
        <f>'基本情報'!$B$5</f>
        <v>41306</v>
      </c>
      <c r="C71" s="80">
        <f aca="true" t="shared" si="49" ref="C71:C76">IF(U71&gt;0,"A",0)</f>
        <v>0</v>
      </c>
      <c r="D71" s="80">
        <f>S68</f>
        <v>0</v>
      </c>
      <c r="E71" s="80">
        <f>T68</f>
        <v>0</v>
      </c>
      <c r="F71" s="80">
        <f aca="true" t="shared" si="50" ref="F71:F76">R71</f>
      </c>
      <c r="G71" s="80">
        <f aca="true" t="shared" si="51" ref="G71:G76">U71</f>
        <v>0</v>
      </c>
      <c r="H71" s="81">
        <f aca="true" t="shared" si="52" ref="H71:H76">W71</f>
        <v>0</v>
      </c>
      <c r="I71" s="82">
        <f>V77</f>
        <v>0</v>
      </c>
      <c r="J71" s="82"/>
      <c r="P71" s="27">
        <f>S68</f>
        <v>0</v>
      </c>
      <c r="Q71" s="27">
        <f>T68</f>
        <v>0</v>
      </c>
      <c r="R71" s="40">
        <f aca="true" t="shared" si="53" ref="R71:R76">IF(S71&lt;&gt;0,VLOOKUP(S71,$AH$15:$AI$21,2),"")</f>
      </c>
      <c r="S71" s="227"/>
      <c r="T71" s="228"/>
      <c r="U71" s="48"/>
      <c r="V71" s="49">
        <f aca="true" t="shared" si="54" ref="V71:V76">IF(S71&lt;&gt;0,VLOOKUP(S71,$AK$15:$AL$21,2),"")</f>
      </c>
      <c r="W71" s="50"/>
      <c r="X71" s="51">
        <f aca="true" t="shared" si="55" ref="X71:X76">IF(S71&lt;&gt;0,VLOOKUP(S71,$AN$15:$AO$21,2),"")</f>
      </c>
      <c r="Y71" s="52">
        <f aca="true" t="shared" si="56" ref="Y71:Y76">IF(U71&gt;0,U71*V71+W71*X71,"")</f>
      </c>
      <c r="Z71" s="53"/>
      <c r="AA71" s="53"/>
      <c r="AB71" s="53"/>
      <c r="AC71" s="27">
        <f t="shared" si="27"/>
        <v>0</v>
      </c>
      <c r="AD71" s="27">
        <f t="shared" si="28"/>
        <v>0</v>
      </c>
      <c r="AE71" s="27">
        <f t="shared" si="29"/>
        <v>0</v>
      </c>
      <c r="AF71" s="27">
        <f t="shared" si="30"/>
        <v>0</v>
      </c>
      <c r="AH71" s="39">
        <f>'基本情報'!B77</f>
        <v>0</v>
      </c>
      <c r="AI71" s="39">
        <f>'基本情報'!A77</f>
        <v>0</v>
      </c>
      <c r="AJ71" s="39"/>
      <c r="AK71" s="39">
        <f>'基本情報'!B77</f>
        <v>0</v>
      </c>
      <c r="AL71" s="66">
        <f>'基本情報'!C77</f>
        <v>0</v>
      </c>
      <c r="AM71" s="39"/>
      <c r="AN71" s="39">
        <f>'基本情報'!B77</f>
        <v>0</v>
      </c>
      <c r="AO71" s="66">
        <f>'基本情報'!D77</f>
        <v>0</v>
      </c>
    </row>
    <row r="72" spans="1:41" s="27" customFormat="1" ht="21" customHeight="1">
      <c r="A72" s="65"/>
      <c r="B72" s="79">
        <f>'基本情報'!$B$5</f>
        <v>41306</v>
      </c>
      <c r="C72" s="80">
        <f t="shared" si="49"/>
        <v>0</v>
      </c>
      <c r="D72" s="80">
        <f>S68</f>
        <v>0</v>
      </c>
      <c r="E72" s="80">
        <f>T68</f>
        <v>0</v>
      </c>
      <c r="F72" s="80">
        <f t="shared" si="50"/>
      </c>
      <c r="G72" s="80">
        <f t="shared" si="51"/>
        <v>0</v>
      </c>
      <c r="H72" s="81">
        <f t="shared" si="52"/>
        <v>0</v>
      </c>
      <c r="I72" s="80"/>
      <c r="J72" s="80"/>
      <c r="N72" s="27">
        <f aca="true" t="shared" si="57" ref="N72:N78">R72</f>
      </c>
      <c r="P72" s="27">
        <f>S68</f>
        <v>0</v>
      </c>
      <c r="Q72" s="27">
        <f>T68</f>
        <v>0</v>
      </c>
      <c r="R72" s="40">
        <f t="shared" si="53"/>
      </c>
      <c r="S72" s="227"/>
      <c r="T72" s="228"/>
      <c r="U72" s="48"/>
      <c r="V72" s="49">
        <f t="shared" si="54"/>
      </c>
      <c r="W72" s="50"/>
      <c r="X72" s="51">
        <f t="shared" si="55"/>
      </c>
      <c r="Y72" s="52">
        <f t="shared" si="56"/>
      </c>
      <c r="Z72" s="53"/>
      <c r="AA72" s="53"/>
      <c r="AB72" s="53"/>
      <c r="AC72" s="27">
        <f t="shared" si="27"/>
        <v>0</v>
      </c>
      <c r="AD72" s="27">
        <f t="shared" si="28"/>
        <v>0</v>
      </c>
      <c r="AE72" s="27">
        <f t="shared" si="29"/>
        <v>0</v>
      </c>
      <c r="AF72" s="27">
        <f t="shared" si="30"/>
        <v>0</v>
      </c>
      <c r="AH72" s="39">
        <f>'基本情報'!B78</f>
        <v>0</v>
      </c>
      <c r="AI72" s="39">
        <f>'基本情報'!A78</f>
        <v>0</v>
      </c>
      <c r="AJ72" s="39"/>
      <c r="AK72" s="39">
        <f>'基本情報'!B78</f>
        <v>0</v>
      </c>
      <c r="AL72" s="66">
        <f>'基本情報'!C78</f>
        <v>0</v>
      </c>
      <c r="AM72" s="39"/>
      <c r="AN72" s="39">
        <f>'基本情報'!B78</f>
        <v>0</v>
      </c>
      <c r="AO72" s="66">
        <f>'基本情報'!D78</f>
        <v>0</v>
      </c>
    </row>
    <row r="73" spans="1:41" s="27" customFormat="1" ht="21" customHeight="1">
      <c r="A73" s="65"/>
      <c r="B73" s="79">
        <f>'基本情報'!$B$5</f>
        <v>41306</v>
      </c>
      <c r="C73" s="80">
        <f t="shared" si="49"/>
        <v>0</v>
      </c>
      <c r="D73" s="80">
        <f>S68</f>
        <v>0</v>
      </c>
      <c r="E73" s="80">
        <f>T68</f>
        <v>0</v>
      </c>
      <c r="F73" s="80">
        <f t="shared" si="50"/>
      </c>
      <c r="G73" s="80">
        <f t="shared" si="51"/>
        <v>0</v>
      </c>
      <c r="H73" s="81">
        <f t="shared" si="52"/>
        <v>0</v>
      </c>
      <c r="I73" s="80"/>
      <c r="J73" s="80"/>
      <c r="N73" s="27">
        <f t="shared" si="57"/>
      </c>
      <c r="P73" s="27">
        <f>S68</f>
        <v>0</v>
      </c>
      <c r="Q73" s="27">
        <f>T68</f>
        <v>0</v>
      </c>
      <c r="R73" s="40">
        <f t="shared" si="53"/>
      </c>
      <c r="S73" s="227"/>
      <c r="T73" s="228"/>
      <c r="U73" s="48"/>
      <c r="V73" s="49">
        <f t="shared" si="54"/>
      </c>
      <c r="W73" s="50"/>
      <c r="X73" s="51">
        <f t="shared" si="55"/>
      </c>
      <c r="Y73" s="52">
        <f t="shared" si="56"/>
      </c>
      <c r="Z73" s="53"/>
      <c r="AA73" s="53"/>
      <c r="AB73" s="53"/>
      <c r="AC73" s="27">
        <f t="shared" si="27"/>
        <v>0</v>
      </c>
      <c r="AD73" s="27">
        <f t="shared" si="28"/>
        <v>0</v>
      </c>
      <c r="AE73" s="27">
        <f t="shared" si="29"/>
        <v>0</v>
      </c>
      <c r="AF73" s="27">
        <f t="shared" si="30"/>
        <v>0</v>
      </c>
      <c r="AH73" s="39">
        <f>'基本情報'!B79</f>
        <v>0</v>
      </c>
      <c r="AI73" s="39">
        <f>'基本情報'!A79</f>
        <v>0</v>
      </c>
      <c r="AJ73" s="39"/>
      <c r="AK73" s="39">
        <f>'基本情報'!B79</f>
        <v>0</v>
      </c>
      <c r="AL73" s="66">
        <f>'基本情報'!C79</f>
        <v>0</v>
      </c>
      <c r="AM73" s="39"/>
      <c r="AN73" s="39">
        <f>'基本情報'!B79</f>
        <v>0</v>
      </c>
      <c r="AO73" s="66">
        <f>'基本情報'!D79</f>
        <v>0</v>
      </c>
    </row>
    <row r="74" spans="1:41" s="27" customFormat="1" ht="21" customHeight="1">
      <c r="A74" s="65"/>
      <c r="B74" s="79">
        <f>'基本情報'!$B$5</f>
        <v>41306</v>
      </c>
      <c r="C74" s="80">
        <f t="shared" si="49"/>
        <v>0</v>
      </c>
      <c r="D74" s="80">
        <f>S68</f>
        <v>0</v>
      </c>
      <c r="E74" s="80">
        <f>T68</f>
        <v>0</v>
      </c>
      <c r="F74" s="80">
        <f t="shared" si="50"/>
      </c>
      <c r="G74" s="80">
        <f t="shared" si="51"/>
        <v>0</v>
      </c>
      <c r="H74" s="81">
        <f t="shared" si="52"/>
        <v>0</v>
      </c>
      <c r="I74" s="80"/>
      <c r="J74" s="80"/>
      <c r="N74" s="27">
        <f t="shared" si="57"/>
      </c>
      <c r="P74" s="27">
        <f>S68</f>
        <v>0</v>
      </c>
      <c r="Q74" s="27">
        <f>T68</f>
        <v>0</v>
      </c>
      <c r="R74" s="40">
        <f t="shared" si="53"/>
      </c>
      <c r="S74" s="227"/>
      <c r="T74" s="228"/>
      <c r="U74" s="48"/>
      <c r="V74" s="49">
        <f t="shared" si="54"/>
      </c>
      <c r="W74" s="50"/>
      <c r="X74" s="51">
        <f t="shared" si="55"/>
      </c>
      <c r="Y74" s="52">
        <f t="shared" si="56"/>
      </c>
      <c r="Z74" s="53"/>
      <c r="AA74" s="53"/>
      <c r="AB74" s="53"/>
      <c r="AC74" s="27">
        <f t="shared" si="27"/>
        <v>0</v>
      </c>
      <c r="AD74" s="27">
        <f t="shared" si="28"/>
        <v>0</v>
      </c>
      <c r="AE74" s="27">
        <f t="shared" si="29"/>
        <v>0</v>
      </c>
      <c r="AF74" s="27">
        <f t="shared" si="30"/>
        <v>0</v>
      </c>
      <c r="AH74" s="39"/>
      <c r="AI74" s="39"/>
      <c r="AJ74" s="39"/>
      <c r="AK74" s="39"/>
      <c r="AL74" s="66"/>
      <c r="AM74" s="39"/>
      <c r="AN74" s="39"/>
      <c r="AO74" s="66"/>
    </row>
    <row r="75" spans="1:41" s="27" customFormat="1" ht="21" customHeight="1">
      <c r="A75" s="65"/>
      <c r="B75" s="79">
        <f>'基本情報'!$B$5</f>
        <v>41306</v>
      </c>
      <c r="C75" s="80">
        <f t="shared" si="49"/>
        <v>0</v>
      </c>
      <c r="D75" s="80">
        <f>S68</f>
        <v>0</v>
      </c>
      <c r="E75" s="80">
        <f>T68</f>
        <v>0</v>
      </c>
      <c r="F75" s="80">
        <f t="shared" si="50"/>
      </c>
      <c r="G75" s="80">
        <f t="shared" si="51"/>
        <v>0</v>
      </c>
      <c r="H75" s="81">
        <f t="shared" si="52"/>
        <v>0</v>
      </c>
      <c r="I75" s="80"/>
      <c r="J75" s="80"/>
      <c r="N75" s="27">
        <f t="shared" si="57"/>
      </c>
      <c r="P75" s="27">
        <f>S68</f>
        <v>0</v>
      </c>
      <c r="Q75" s="27">
        <f>T68</f>
        <v>0</v>
      </c>
      <c r="R75" s="40">
        <f t="shared" si="53"/>
      </c>
      <c r="S75" s="227"/>
      <c r="T75" s="228"/>
      <c r="U75" s="48"/>
      <c r="V75" s="49">
        <f t="shared" si="54"/>
      </c>
      <c r="W75" s="50"/>
      <c r="X75" s="51">
        <f t="shared" si="55"/>
      </c>
      <c r="Y75" s="52">
        <f t="shared" si="56"/>
      </c>
      <c r="Z75" s="53"/>
      <c r="AA75" s="53"/>
      <c r="AB75" s="53"/>
      <c r="AC75" s="27">
        <f t="shared" si="27"/>
        <v>0</v>
      </c>
      <c r="AD75" s="27">
        <f t="shared" si="28"/>
        <v>0</v>
      </c>
      <c r="AE75" s="27">
        <f t="shared" si="29"/>
        <v>0</v>
      </c>
      <c r="AF75" s="27">
        <f t="shared" si="30"/>
        <v>0</v>
      </c>
      <c r="AH75" s="39"/>
      <c r="AI75" s="39"/>
      <c r="AJ75" s="39"/>
      <c r="AK75" s="39"/>
      <c r="AL75" s="66"/>
      <c r="AM75" s="39"/>
      <c r="AN75" s="39"/>
      <c r="AO75" s="39"/>
    </row>
    <row r="76" spans="1:41" s="27" customFormat="1" ht="21" customHeight="1" thickBot="1">
      <c r="A76" s="65"/>
      <c r="B76" s="79">
        <f>'基本情報'!$B$5</f>
        <v>41306</v>
      </c>
      <c r="C76" s="80">
        <f t="shared" si="49"/>
        <v>0</v>
      </c>
      <c r="D76" s="80">
        <f>S68</f>
        <v>0</v>
      </c>
      <c r="E76" s="80">
        <f>T68</f>
        <v>0</v>
      </c>
      <c r="F76" s="80">
        <f t="shared" si="50"/>
      </c>
      <c r="G76" s="80">
        <f t="shared" si="51"/>
        <v>0</v>
      </c>
      <c r="H76" s="81">
        <f t="shared" si="52"/>
        <v>0</v>
      </c>
      <c r="I76" s="80"/>
      <c r="J76" s="80"/>
      <c r="K76" s="27">
        <f>IF(Y77&gt;0,1,0)</f>
        <v>0</v>
      </c>
      <c r="L76" s="27">
        <f>IF(R66&gt;0,1,0)</f>
        <v>1</v>
      </c>
      <c r="N76" s="27">
        <f t="shared" si="57"/>
      </c>
      <c r="P76" s="27">
        <f>S68</f>
        <v>0</v>
      </c>
      <c r="Q76" s="27">
        <f>T68</f>
        <v>0</v>
      </c>
      <c r="R76" s="54">
        <f t="shared" si="53"/>
      </c>
      <c r="S76" s="227"/>
      <c r="T76" s="228"/>
      <c r="U76" s="55"/>
      <c r="V76" s="56">
        <f t="shared" si="54"/>
      </c>
      <c r="W76" s="57"/>
      <c r="X76" s="58">
        <f t="shared" si="55"/>
      </c>
      <c r="Y76" s="59">
        <f t="shared" si="56"/>
      </c>
      <c r="Z76" s="53"/>
      <c r="AA76" s="53"/>
      <c r="AB76" s="53"/>
      <c r="AC76" s="27">
        <f t="shared" si="27"/>
        <v>0</v>
      </c>
      <c r="AD76" s="27">
        <f t="shared" si="28"/>
        <v>0</v>
      </c>
      <c r="AE76" s="27">
        <f t="shared" si="29"/>
        <v>1</v>
      </c>
      <c r="AF76" s="27">
        <f t="shared" si="30"/>
        <v>0</v>
      </c>
      <c r="AH76" s="39"/>
      <c r="AI76" s="39"/>
      <c r="AJ76" s="39"/>
      <c r="AK76" s="39"/>
      <c r="AL76" s="66"/>
      <c r="AM76" s="39"/>
      <c r="AN76" s="39"/>
      <c r="AO76" s="39"/>
    </row>
    <row r="77" spans="1:32" s="27" customFormat="1" ht="21" customHeight="1" thickBot="1">
      <c r="A77" s="65"/>
      <c r="B77" s="79"/>
      <c r="C77" s="80"/>
      <c r="D77" s="80"/>
      <c r="E77" s="80"/>
      <c r="F77" s="80"/>
      <c r="G77" s="80"/>
      <c r="H77" s="81"/>
      <c r="I77" s="80"/>
      <c r="J77" s="80"/>
      <c r="M77" s="60">
        <f>Y77</f>
        <v>0</v>
      </c>
      <c r="N77" s="27" t="str">
        <f t="shared" si="57"/>
        <v>合計金額</v>
      </c>
      <c r="R77" s="28" t="s">
        <v>26</v>
      </c>
      <c r="S77" s="61">
        <f>SUM(Y71:Y76)</f>
        <v>0</v>
      </c>
      <c r="T77" s="210" t="s">
        <v>27</v>
      </c>
      <c r="U77" s="210"/>
      <c r="V77" s="67"/>
      <c r="W77" s="210" t="s">
        <v>28</v>
      </c>
      <c r="X77" s="210"/>
      <c r="Y77" s="62">
        <f>S77-V77</f>
        <v>0</v>
      </c>
      <c r="Z77" s="30"/>
      <c r="AA77" s="30"/>
      <c r="AB77" s="30"/>
      <c r="AC77" s="27">
        <f t="shared" si="27"/>
        <v>0</v>
      </c>
      <c r="AD77" s="27">
        <f t="shared" si="28"/>
        <v>0</v>
      </c>
      <c r="AE77" s="27">
        <f t="shared" si="29"/>
        <v>0</v>
      </c>
      <c r="AF77" s="27">
        <f t="shared" si="30"/>
        <v>0</v>
      </c>
    </row>
    <row r="78" spans="1:32" s="27" customFormat="1" ht="21" customHeight="1" thickBot="1">
      <c r="A78" s="65"/>
      <c r="B78" s="79"/>
      <c r="C78" s="80"/>
      <c r="D78" s="80"/>
      <c r="E78" s="80"/>
      <c r="F78" s="80"/>
      <c r="G78" s="80"/>
      <c r="H78" s="81"/>
      <c r="I78" s="80"/>
      <c r="J78" s="80"/>
      <c r="N78" s="27">
        <f t="shared" si="57"/>
        <v>0</v>
      </c>
      <c r="Q78" s="63"/>
      <c r="R78" s="63"/>
      <c r="W78" s="29"/>
      <c r="X78" s="29"/>
      <c r="Y78" s="30"/>
      <c r="Z78" s="30"/>
      <c r="AA78" s="30"/>
      <c r="AB78" s="30"/>
      <c r="AC78" s="27">
        <f t="shared" si="27"/>
        <v>0</v>
      </c>
      <c r="AD78" s="27">
        <f t="shared" si="28"/>
        <v>0</v>
      </c>
      <c r="AE78" s="27">
        <f t="shared" si="29"/>
        <v>0</v>
      </c>
      <c r="AF78" s="27">
        <f t="shared" si="30"/>
        <v>0</v>
      </c>
    </row>
    <row r="79" spans="1:41" s="27" customFormat="1" ht="21" customHeight="1">
      <c r="A79" s="65"/>
      <c r="B79" s="73"/>
      <c r="C79" s="72"/>
      <c r="D79" s="72"/>
      <c r="E79" s="72"/>
      <c r="F79" s="72"/>
      <c r="G79" s="72"/>
      <c r="H79" s="72"/>
      <c r="I79" s="72"/>
      <c r="J79" s="72"/>
      <c r="K79" s="30"/>
      <c r="L79" s="30"/>
      <c r="M79" s="30"/>
      <c r="N79" s="30"/>
      <c r="O79" s="30"/>
      <c r="P79" s="29"/>
      <c r="Q79" s="29"/>
      <c r="R79" s="217" t="s">
        <v>29</v>
      </c>
      <c r="S79" s="218"/>
      <c r="T79" s="218"/>
      <c r="U79" s="219"/>
      <c r="V79" s="211" t="s">
        <v>50</v>
      </c>
      <c r="W79" s="201"/>
      <c r="X79" s="221" t="s">
        <v>16</v>
      </c>
      <c r="Y79" s="222"/>
      <c r="Z79" s="29"/>
      <c r="AA79" s="29"/>
      <c r="AB79" s="29"/>
      <c r="AC79" s="27">
        <f aca="true" t="shared" si="58" ref="AC79:AC117">M79</f>
        <v>0</v>
      </c>
      <c r="AD79" s="27">
        <f aca="true" t="shared" si="59" ref="AD79:AD117">K79</f>
        <v>0</v>
      </c>
      <c r="AE79" s="27">
        <f aca="true" t="shared" si="60" ref="AE79:AE117">L79</f>
        <v>0</v>
      </c>
      <c r="AF79" s="27">
        <f aca="true" t="shared" si="61" ref="AF79:AF117">IF(C79="A",1,0)</f>
        <v>0</v>
      </c>
      <c r="AH79" s="39">
        <f>'基本情報'!B85</f>
        <v>0</v>
      </c>
      <c r="AI79" s="39">
        <f>'基本情報'!A85</f>
        <v>0</v>
      </c>
      <c r="AJ79" s="39"/>
      <c r="AK79" s="39">
        <f>AH79</f>
        <v>0</v>
      </c>
      <c r="AL79" s="39">
        <f>'基本情報'!C85</f>
        <v>0</v>
      </c>
      <c r="AM79" s="39"/>
      <c r="AN79" s="39">
        <f>AK79</f>
        <v>0</v>
      </c>
      <c r="AO79" s="39">
        <f>'基本情報'!D85</f>
        <v>0</v>
      </c>
    </row>
    <row r="80" spans="1:41" s="27" customFormat="1" ht="21" customHeight="1">
      <c r="A80" s="65"/>
      <c r="B80" s="73"/>
      <c r="C80" s="72"/>
      <c r="D80" s="72"/>
      <c r="E80" s="72"/>
      <c r="F80" s="72"/>
      <c r="G80" s="72"/>
      <c r="H80" s="72"/>
      <c r="I80" s="72"/>
      <c r="J80" s="72"/>
      <c r="K80" s="30"/>
      <c r="L80" s="30"/>
      <c r="M80" s="30"/>
      <c r="N80" s="30"/>
      <c r="O80" s="30"/>
      <c r="P80" s="29"/>
      <c r="Q80" s="29"/>
      <c r="R80" s="40" t="s">
        <v>57</v>
      </c>
      <c r="S80" s="41" t="s">
        <v>105</v>
      </c>
      <c r="T80" s="215" t="s">
        <v>30</v>
      </c>
      <c r="U80" s="216"/>
      <c r="V80" s="212"/>
      <c r="W80" s="212"/>
      <c r="X80" s="223"/>
      <c r="Y80" s="224"/>
      <c r="Z80" s="30"/>
      <c r="AA80" s="30"/>
      <c r="AB80" s="30"/>
      <c r="AC80" s="27">
        <f t="shared" si="58"/>
        <v>0</v>
      </c>
      <c r="AD80" s="27">
        <f t="shared" si="59"/>
        <v>0</v>
      </c>
      <c r="AE80" s="27">
        <f t="shared" si="60"/>
        <v>0</v>
      </c>
      <c r="AF80" s="27">
        <f t="shared" si="61"/>
        <v>0</v>
      </c>
      <c r="AH80" s="39">
        <f>'基本情報'!B86</f>
        <v>0</v>
      </c>
      <c r="AI80" s="39">
        <f>'基本情報'!A86</f>
        <v>0</v>
      </c>
      <c r="AJ80" s="39"/>
      <c r="AK80" s="39">
        <f>'基本情報'!B86</f>
        <v>0</v>
      </c>
      <c r="AL80" s="66">
        <f>'基本情報'!C86</f>
        <v>0</v>
      </c>
      <c r="AM80" s="39"/>
      <c r="AN80" s="39">
        <f>'基本情報'!B86</f>
        <v>0</v>
      </c>
      <c r="AO80" s="66">
        <f>'基本情報'!D86</f>
        <v>0</v>
      </c>
    </row>
    <row r="81" spans="1:41" s="27" customFormat="1" ht="21" customHeight="1" thickBot="1">
      <c r="A81" s="65"/>
      <c r="B81" s="73"/>
      <c r="C81" s="72"/>
      <c r="D81" s="72"/>
      <c r="E81" s="72"/>
      <c r="F81" s="72"/>
      <c r="G81" s="72"/>
      <c r="H81" s="72"/>
      <c r="I81" s="72"/>
      <c r="J81" s="72"/>
      <c r="K81" s="30"/>
      <c r="L81" s="30"/>
      <c r="M81" s="43"/>
      <c r="N81" s="43"/>
      <c r="O81" s="43"/>
      <c r="P81" s="43"/>
      <c r="Q81" s="43"/>
      <c r="R81" s="44">
        <v>6</v>
      </c>
      <c r="S81" s="45"/>
      <c r="T81" s="213"/>
      <c r="U81" s="214"/>
      <c r="V81" s="220"/>
      <c r="W81" s="220"/>
      <c r="X81" s="225"/>
      <c r="Y81" s="226"/>
      <c r="Z81" s="30"/>
      <c r="AA81" s="30"/>
      <c r="AB81" s="30"/>
      <c r="AC81" s="27">
        <f t="shared" si="58"/>
        <v>0</v>
      </c>
      <c r="AD81" s="27">
        <f t="shared" si="59"/>
        <v>0</v>
      </c>
      <c r="AE81" s="27">
        <f t="shared" si="60"/>
        <v>0</v>
      </c>
      <c r="AF81" s="27">
        <f t="shared" si="61"/>
        <v>0</v>
      </c>
      <c r="AH81" s="39">
        <f>'基本情報'!B87</f>
        <v>0</v>
      </c>
      <c r="AI81" s="39">
        <f>'基本情報'!A87</f>
        <v>0</v>
      </c>
      <c r="AJ81" s="39"/>
      <c r="AK81" s="39">
        <f>'基本情報'!B87</f>
        <v>0</v>
      </c>
      <c r="AL81" s="66">
        <f>'基本情報'!C87</f>
        <v>0</v>
      </c>
      <c r="AM81" s="39"/>
      <c r="AN81" s="39">
        <f>'基本情報'!B87</f>
        <v>0</v>
      </c>
      <c r="AO81" s="66">
        <f>'基本情報'!D87</f>
        <v>0</v>
      </c>
    </row>
    <row r="82" spans="1:41" s="27" customFormat="1" ht="21" customHeight="1">
      <c r="A82" s="65"/>
      <c r="B82" s="73"/>
      <c r="C82" s="70"/>
      <c r="D82" s="70"/>
      <c r="E82" s="70"/>
      <c r="F82" s="70"/>
      <c r="G82" s="70"/>
      <c r="H82" s="70"/>
      <c r="I82" s="70"/>
      <c r="J82" s="70"/>
      <c r="R82" s="190" t="s">
        <v>19</v>
      </c>
      <c r="S82" s="229"/>
      <c r="T82" s="229"/>
      <c r="U82" s="229"/>
      <c r="V82" s="229"/>
      <c r="W82" s="229"/>
      <c r="X82" s="229"/>
      <c r="Y82" s="222"/>
      <c r="Z82" s="29"/>
      <c r="AA82" s="29"/>
      <c r="AB82" s="29"/>
      <c r="AC82" s="27">
        <f t="shared" si="58"/>
        <v>0</v>
      </c>
      <c r="AD82" s="27">
        <f t="shared" si="59"/>
        <v>0</v>
      </c>
      <c r="AE82" s="27">
        <f t="shared" si="60"/>
        <v>0</v>
      </c>
      <c r="AF82" s="27">
        <f t="shared" si="61"/>
        <v>0</v>
      </c>
      <c r="AH82" s="39">
        <f>'基本情報'!B88</f>
        <v>0</v>
      </c>
      <c r="AI82" s="39">
        <f>'基本情報'!A88</f>
        <v>0</v>
      </c>
      <c r="AJ82" s="39"/>
      <c r="AK82" s="39">
        <f>'基本情報'!B88</f>
        <v>0</v>
      </c>
      <c r="AL82" s="66">
        <f>'基本情報'!C88</f>
        <v>0</v>
      </c>
      <c r="AM82" s="39"/>
      <c r="AN82" s="39">
        <f>'基本情報'!B88</f>
        <v>0</v>
      </c>
      <c r="AO82" s="66">
        <f>'基本情報'!D88</f>
        <v>0</v>
      </c>
    </row>
    <row r="83" spans="1:41" s="27" customFormat="1" ht="21" customHeight="1">
      <c r="A83" s="65"/>
      <c r="B83" s="73" t="s">
        <v>64</v>
      </c>
      <c r="C83" s="70" t="s">
        <v>58</v>
      </c>
      <c r="D83" s="70" t="s">
        <v>59</v>
      </c>
      <c r="E83" s="70" t="s">
        <v>60</v>
      </c>
      <c r="F83" s="70" t="s">
        <v>61</v>
      </c>
      <c r="G83" s="70" t="s">
        <v>37</v>
      </c>
      <c r="H83" s="70" t="s">
        <v>62</v>
      </c>
      <c r="I83" s="70" t="s">
        <v>63</v>
      </c>
      <c r="J83" s="70"/>
      <c r="R83" s="40" t="s">
        <v>53</v>
      </c>
      <c r="S83" s="215" t="s">
        <v>82</v>
      </c>
      <c r="T83" s="216"/>
      <c r="U83" s="46" t="s">
        <v>37</v>
      </c>
      <c r="V83" s="46" t="s">
        <v>17</v>
      </c>
      <c r="W83" s="47" t="s">
        <v>48</v>
      </c>
      <c r="X83" s="47" t="s">
        <v>49</v>
      </c>
      <c r="Y83" s="42" t="s">
        <v>18</v>
      </c>
      <c r="Z83" s="29"/>
      <c r="AA83" s="29"/>
      <c r="AB83" s="29"/>
      <c r="AC83" s="27">
        <f t="shared" si="58"/>
        <v>0</v>
      </c>
      <c r="AD83" s="27">
        <f t="shared" si="59"/>
        <v>0</v>
      </c>
      <c r="AE83" s="27">
        <f t="shared" si="60"/>
        <v>0</v>
      </c>
      <c r="AF83" s="27">
        <f t="shared" si="61"/>
        <v>0</v>
      </c>
      <c r="AH83" s="39">
        <f>'基本情報'!B89</f>
        <v>0</v>
      </c>
      <c r="AI83" s="39">
        <f>'基本情報'!A89</f>
        <v>0</v>
      </c>
      <c r="AJ83" s="39"/>
      <c r="AK83" s="39">
        <f>'基本情報'!B89</f>
        <v>0</v>
      </c>
      <c r="AL83" s="66">
        <f>'基本情報'!C89</f>
        <v>0</v>
      </c>
      <c r="AM83" s="39"/>
      <c r="AN83" s="39">
        <f>'基本情報'!B89</f>
        <v>0</v>
      </c>
      <c r="AO83" s="66">
        <f>'基本情報'!D89</f>
        <v>0</v>
      </c>
    </row>
    <row r="84" spans="1:41" s="27" customFormat="1" ht="21" customHeight="1">
      <c r="A84" s="65"/>
      <c r="B84" s="79">
        <f>'基本情報'!$B$5</f>
        <v>41306</v>
      </c>
      <c r="C84" s="80">
        <f aca="true" t="shared" si="62" ref="C84:C89">IF(U84&gt;0,"A",0)</f>
        <v>0</v>
      </c>
      <c r="D84" s="80">
        <f>S81</f>
        <v>0</v>
      </c>
      <c r="E84" s="80">
        <f>T81</f>
        <v>0</v>
      </c>
      <c r="F84" s="80">
        <f aca="true" t="shared" si="63" ref="F84:F89">R84</f>
      </c>
      <c r="G84" s="80">
        <f aca="true" t="shared" si="64" ref="G84:G89">U84</f>
        <v>0</v>
      </c>
      <c r="H84" s="81">
        <f aca="true" t="shared" si="65" ref="H84:H89">W84</f>
        <v>0</v>
      </c>
      <c r="I84" s="82">
        <f>V90</f>
        <v>0</v>
      </c>
      <c r="J84" s="82"/>
      <c r="P84" s="27">
        <f>S81</f>
        <v>0</v>
      </c>
      <c r="Q84" s="27">
        <f>T81</f>
        <v>0</v>
      </c>
      <c r="R84" s="40">
        <f aca="true" t="shared" si="66" ref="R84:R89">IF(S84&lt;&gt;0,VLOOKUP(S84,$AH$15:$AI$21,2),"")</f>
      </c>
      <c r="S84" s="227"/>
      <c r="T84" s="228"/>
      <c r="U84" s="48"/>
      <c r="V84" s="49">
        <f aca="true" t="shared" si="67" ref="V84:V89">IF(S84&lt;&gt;0,VLOOKUP(S84,$AK$15:$AL$21,2),"")</f>
      </c>
      <c r="W84" s="50"/>
      <c r="X84" s="51">
        <f aca="true" t="shared" si="68" ref="X84:X89">IF(S84&lt;&gt;0,VLOOKUP(S84,$AN$15:$AO$21,2),"")</f>
      </c>
      <c r="Y84" s="52">
        <f aca="true" t="shared" si="69" ref="Y84:Y89">IF(U84&gt;0,U84*V84+W84*X84,"")</f>
      </c>
      <c r="Z84" s="53"/>
      <c r="AA84" s="53"/>
      <c r="AB84" s="53"/>
      <c r="AC84" s="27">
        <f t="shared" si="58"/>
        <v>0</v>
      </c>
      <c r="AD84" s="27">
        <f t="shared" si="59"/>
        <v>0</v>
      </c>
      <c r="AE84" s="27">
        <f t="shared" si="60"/>
        <v>0</v>
      </c>
      <c r="AF84" s="27">
        <f t="shared" si="61"/>
        <v>0</v>
      </c>
      <c r="AH84" s="39">
        <f>'基本情報'!B90</f>
        <v>0</v>
      </c>
      <c r="AI84" s="39">
        <f>'基本情報'!A90</f>
        <v>0</v>
      </c>
      <c r="AJ84" s="39"/>
      <c r="AK84" s="39">
        <f>'基本情報'!B90</f>
        <v>0</v>
      </c>
      <c r="AL84" s="66">
        <f>'基本情報'!C90</f>
        <v>0</v>
      </c>
      <c r="AM84" s="39"/>
      <c r="AN84" s="39">
        <f>'基本情報'!B90</f>
        <v>0</v>
      </c>
      <c r="AO84" s="66">
        <f>'基本情報'!D90</f>
        <v>0</v>
      </c>
    </row>
    <row r="85" spans="1:41" s="27" customFormat="1" ht="21" customHeight="1">
      <c r="A85" s="65"/>
      <c r="B85" s="79">
        <f>'基本情報'!$B$5</f>
        <v>41306</v>
      </c>
      <c r="C85" s="80">
        <f t="shared" si="62"/>
        <v>0</v>
      </c>
      <c r="D85" s="80">
        <f>S81</f>
        <v>0</v>
      </c>
      <c r="E85" s="80">
        <f>T81</f>
        <v>0</v>
      </c>
      <c r="F85" s="80">
        <f t="shared" si="63"/>
      </c>
      <c r="G85" s="80">
        <f t="shared" si="64"/>
        <v>0</v>
      </c>
      <c r="H85" s="81">
        <f t="shared" si="65"/>
        <v>0</v>
      </c>
      <c r="I85" s="80"/>
      <c r="J85" s="80"/>
      <c r="N85" s="27">
        <f aca="true" t="shared" si="70" ref="N85:N91">R85</f>
      </c>
      <c r="P85" s="27">
        <f>S81</f>
        <v>0</v>
      </c>
      <c r="Q85" s="27">
        <f>T81</f>
        <v>0</v>
      </c>
      <c r="R85" s="40">
        <f t="shared" si="66"/>
      </c>
      <c r="S85" s="227"/>
      <c r="T85" s="228"/>
      <c r="U85" s="48"/>
      <c r="V85" s="49">
        <f t="shared" si="67"/>
      </c>
      <c r="W85" s="50"/>
      <c r="X85" s="51">
        <f t="shared" si="68"/>
      </c>
      <c r="Y85" s="52">
        <f t="shared" si="69"/>
      </c>
      <c r="Z85" s="53"/>
      <c r="AA85" s="53"/>
      <c r="AB85" s="53"/>
      <c r="AC85" s="27">
        <f t="shared" si="58"/>
        <v>0</v>
      </c>
      <c r="AD85" s="27">
        <f t="shared" si="59"/>
        <v>0</v>
      </c>
      <c r="AE85" s="27">
        <f t="shared" si="60"/>
        <v>0</v>
      </c>
      <c r="AF85" s="27">
        <f t="shared" si="61"/>
        <v>0</v>
      </c>
      <c r="AH85" s="39">
        <f>'基本情報'!B91</f>
        <v>0</v>
      </c>
      <c r="AI85" s="39">
        <f>'基本情報'!A91</f>
        <v>0</v>
      </c>
      <c r="AJ85" s="39"/>
      <c r="AK85" s="39">
        <f>'基本情報'!B91</f>
        <v>0</v>
      </c>
      <c r="AL85" s="66">
        <f>'基本情報'!C91</f>
        <v>0</v>
      </c>
      <c r="AM85" s="39"/>
      <c r="AN85" s="39">
        <f>'基本情報'!B91</f>
        <v>0</v>
      </c>
      <c r="AO85" s="66">
        <f>'基本情報'!D91</f>
        <v>0</v>
      </c>
    </row>
    <row r="86" spans="1:41" s="27" customFormat="1" ht="21" customHeight="1">
      <c r="A86" s="65"/>
      <c r="B86" s="79">
        <f>'基本情報'!$B$5</f>
        <v>41306</v>
      </c>
      <c r="C86" s="80">
        <f t="shared" si="62"/>
        <v>0</v>
      </c>
      <c r="D86" s="80">
        <f>S81</f>
        <v>0</v>
      </c>
      <c r="E86" s="80">
        <f>T81</f>
        <v>0</v>
      </c>
      <c r="F86" s="80">
        <f t="shared" si="63"/>
      </c>
      <c r="G86" s="80">
        <f t="shared" si="64"/>
        <v>0</v>
      </c>
      <c r="H86" s="81">
        <f t="shared" si="65"/>
        <v>0</v>
      </c>
      <c r="I86" s="80"/>
      <c r="J86" s="80"/>
      <c r="N86" s="27">
        <f t="shared" si="70"/>
      </c>
      <c r="P86" s="27">
        <f>S81</f>
        <v>0</v>
      </c>
      <c r="Q86" s="27">
        <f>T81</f>
        <v>0</v>
      </c>
      <c r="R86" s="40">
        <f t="shared" si="66"/>
      </c>
      <c r="S86" s="227"/>
      <c r="T86" s="228"/>
      <c r="U86" s="48"/>
      <c r="V86" s="49">
        <f t="shared" si="67"/>
      </c>
      <c r="W86" s="50"/>
      <c r="X86" s="51">
        <f t="shared" si="68"/>
      </c>
      <c r="Y86" s="52">
        <f t="shared" si="69"/>
      </c>
      <c r="Z86" s="53"/>
      <c r="AA86" s="53"/>
      <c r="AB86" s="53"/>
      <c r="AC86" s="27">
        <f t="shared" si="58"/>
        <v>0</v>
      </c>
      <c r="AD86" s="27">
        <f t="shared" si="59"/>
        <v>0</v>
      </c>
      <c r="AE86" s="27">
        <f t="shared" si="60"/>
        <v>0</v>
      </c>
      <c r="AF86" s="27">
        <f t="shared" si="61"/>
        <v>0</v>
      </c>
      <c r="AH86" s="39">
        <f>'基本情報'!B92</f>
        <v>0</v>
      </c>
      <c r="AI86" s="39">
        <f>'基本情報'!A92</f>
        <v>0</v>
      </c>
      <c r="AJ86" s="39"/>
      <c r="AK86" s="39">
        <f>'基本情報'!B92</f>
        <v>0</v>
      </c>
      <c r="AL86" s="66">
        <f>'基本情報'!C92</f>
        <v>0</v>
      </c>
      <c r="AM86" s="39"/>
      <c r="AN86" s="39">
        <f>'基本情報'!B92</f>
        <v>0</v>
      </c>
      <c r="AO86" s="66">
        <f>'基本情報'!D92</f>
        <v>0</v>
      </c>
    </row>
    <row r="87" spans="1:41" s="27" customFormat="1" ht="21" customHeight="1">
      <c r="A87" s="65"/>
      <c r="B87" s="79">
        <f>'基本情報'!$B$5</f>
        <v>41306</v>
      </c>
      <c r="C87" s="80">
        <f t="shared" si="62"/>
        <v>0</v>
      </c>
      <c r="D87" s="80">
        <f>S81</f>
        <v>0</v>
      </c>
      <c r="E87" s="80">
        <f>T81</f>
        <v>0</v>
      </c>
      <c r="F87" s="80">
        <f t="shared" si="63"/>
      </c>
      <c r="G87" s="80">
        <f t="shared" si="64"/>
        <v>0</v>
      </c>
      <c r="H87" s="81">
        <f t="shared" si="65"/>
        <v>0</v>
      </c>
      <c r="I87" s="80"/>
      <c r="J87" s="80"/>
      <c r="N87" s="27">
        <f t="shared" si="70"/>
      </c>
      <c r="P87" s="27">
        <f>S81</f>
        <v>0</v>
      </c>
      <c r="Q87" s="27">
        <f>T81</f>
        <v>0</v>
      </c>
      <c r="R87" s="40">
        <f t="shared" si="66"/>
      </c>
      <c r="S87" s="227"/>
      <c r="T87" s="228"/>
      <c r="U87" s="48"/>
      <c r="V87" s="49">
        <f t="shared" si="67"/>
      </c>
      <c r="W87" s="50"/>
      <c r="X87" s="51">
        <f t="shared" si="68"/>
      </c>
      <c r="Y87" s="52">
        <f t="shared" si="69"/>
      </c>
      <c r="Z87" s="53"/>
      <c r="AA87" s="53"/>
      <c r="AB87" s="53"/>
      <c r="AC87" s="27">
        <f t="shared" si="58"/>
        <v>0</v>
      </c>
      <c r="AD87" s="27">
        <f t="shared" si="59"/>
        <v>0</v>
      </c>
      <c r="AE87" s="27">
        <f t="shared" si="60"/>
        <v>0</v>
      </c>
      <c r="AF87" s="27">
        <f t="shared" si="61"/>
        <v>0</v>
      </c>
      <c r="AH87" s="39"/>
      <c r="AI87" s="39"/>
      <c r="AJ87" s="39"/>
      <c r="AK87" s="39"/>
      <c r="AL87" s="66"/>
      <c r="AM87" s="39"/>
      <c r="AN87" s="39"/>
      <c r="AO87" s="66"/>
    </row>
    <row r="88" spans="1:41" s="27" customFormat="1" ht="21" customHeight="1">
      <c r="A88" s="65"/>
      <c r="B88" s="79">
        <f>'基本情報'!$B$5</f>
        <v>41306</v>
      </c>
      <c r="C88" s="80">
        <f t="shared" si="62"/>
        <v>0</v>
      </c>
      <c r="D88" s="80">
        <f>S81</f>
        <v>0</v>
      </c>
      <c r="E88" s="80">
        <f>T81</f>
        <v>0</v>
      </c>
      <c r="F88" s="80">
        <f t="shared" si="63"/>
      </c>
      <c r="G88" s="80">
        <f t="shared" si="64"/>
        <v>0</v>
      </c>
      <c r="H88" s="81">
        <f t="shared" si="65"/>
        <v>0</v>
      </c>
      <c r="I88" s="80"/>
      <c r="J88" s="80"/>
      <c r="N88" s="27">
        <f t="shared" si="70"/>
      </c>
      <c r="P88" s="27">
        <f>S81</f>
        <v>0</v>
      </c>
      <c r="Q88" s="27">
        <f>T81</f>
        <v>0</v>
      </c>
      <c r="R88" s="40">
        <f t="shared" si="66"/>
      </c>
      <c r="S88" s="227"/>
      <c r="T88" s="228"/>
      <c r="U88" s="48"/>
      <c r="V88" s="49">
        <f t="shared" si="67"/>
      </c>
      <c r="W88" s="50"/>
      <c r="X88" s="51">
        <f t="shared" si="68"/>
      </c>
      <c r="Y88" s="52">
        <f t="shared" si="69"/>
      </c>
      <c r="Z88" s="53"/>
      <c r="AA88" s="53"/>
      <c r="AB88" s="53"/>
      <c r="AC88" s="27">
        <f t="shared" si="58"/>
        <v>0</v>
      </c>
      <c r="AD88" s="27">
        <f t="shared" si="59"/>
        <v>0</v>
      </c>
      <c r="AE88" s="27">
        <f t="shared" si="60"/>
        <v>0</v>
      </c>
      <c r="AF88" s="27">
        <f t="shared" si="61"/>
        <v>0</v>
      </c>
      <c r="AH88" s="39"/>
      <c r="AI88" s="39"/>
      <c r="AJ88" s="39"/>
      <c r="AK88" s="39"/>
      <c r="AL88" s="66"/>
      <c r="AM88" s="39"/>
      <c r="AN88" s="39"/>
      <c r="AO88" s="39"/>
    </row>
    <row r="89" spans="1:41" s="27" customFormat="1" ht="21" customHeight="1" thickBot="1">
      <c r="A89" s="65"/>
      <c r="B89" s="79">
        <f>'基本情報'!$B$5</f>
        <v>41306</v>
      </c>
      <c r="C89" s="80">
        <f t="shared" si="62"/>
        <v>0</v>
      </c>
      <c r="D89" s="80">
        <f>S81</f>
        <v>0</v>
      </c>
      <c r="E89" s="80">
        <f>T81</f>
        <v>0</v>
      </c>
      <c r="F89" s="80">
        <f t="shared" si="63"/>
      </c>
      <c r="G89" s="80">
        <f t="shared" si="64"/>
        <v>0</v>
      </c>
      <c r="H89" s="81">
        <f t="shared" si="65"/>
        <v>0</v>
      </c>
      <c r="I89" s="80"/>
      <c r="J89" s="80"/>
      <c r="K89" s="27">
        <f>IF(Y90&gt;0,1,0)</f>
        <v>0</v>
      </c>
      <c r="L89" s="27">
        <f>IF(R79&gt;0,1,0)</f>
        <v>1</v>
      </c>
      <c r="N89" s="27">
        <f t="shared" si="70"/>
      </c>
      <c r="P89" s="27">
        <f>S81</f>
        <v>0</v>
      </c>
      <c r="Q89" s="27">
        <f>T81</f>
        <v>0</v>
      </c>
      <c r="R89" s="54">
        <f t="shared" si="66"/>
      </c>
      <c r="S89" s="227"/>
      <c r="T89" s="228"/>
      <c r="U89" s="55"/>
      <c r="V89" s="56">
        <f t="shared" si="67"/>
      </c>
      <c r="W89" s="57"/>
      <c r="X89" s="58">
        <f t="shared" si="68"/>
      </c>
      <c r="Y89" s="59">
        <f t="shared" si="69"/>
      </c>
      <c r="Z89" s="53"/>
      <c r="AA89" s="53"/>
      <c r="AB89" s="53"/>
      <c r="AC89" s="27">
        <f t="shared" si="58"/>
        <v>0</v>
      </c>
      <c r="AD89" s="27">
        <f t="shared" si="59"/>
        <v>0</v>
      </c>
      <c r="AE89" s="27">
        <f t="shared" si="60"/>
        <v>1</v>
      </c>
      <c r="AF89" s="27">
        <f t="shared" si="61"/>
        <v>0</v>
      </c>
      <c r="AH89" s="39"/>
      <c r="AI89" s="39"/>
      <c r="AJ89" s="39"/>
      <c r="AK89" s="39"/>
      <c r="AL89" s="66"/>
      <c r="AM89" s="39"/>
      <c r="AN89" s="39"/>
      <c r="AO89" s="39"/>
    </row>
    <row r="90" spans="1:32" s="27" customFormat="1" ht="21" customHeight="1" thickBot="1">
      <c r="A90" s="65"/>
      <c r="B90" s="79"/>
      <c r="C90" s="80"/>
      <c r="D90" s="80"/>
      <c r="E90" s="80"/>
      <c r="F90" s="80"/>
      <c r="G90" s="80"/>
      <c r="H90" s="81"/>
      <c r="I90" s="80"/>
      <c r="J90" s="80"/>
      <c r="M90" s="60">
        <f>Y90</f>
        <v>0</v>
      </c>
      <c r="N90" s="27" t="str">
        <f t="shared" si="70"/>
        <v>合計金額</v>
      </c>
      <c r="R90" s="28" t="s">
        <v>26</v>
      </c>
      <c r="S90" s="61">
        <f>SUM(Y84:Y89)</f>
        <v>0</v>
      </c>
      <c r="T90" s="210" t="s">
        <v>27</v>
      </c>
      <c r="U90" s="210"/>
      <c r="V90" s="67"/>
      <c r="W90" s="210" t="s">
        <v>28</v>
      </c>
      <c r="X90" s="210"/>
      <c r="Y90" s="62">
        <f>S90-V90</f>
        <v>0</v>
      </c>
      <c r="Z90" s="30"/>
      <c r="AA90" s="30"/>
      <c r="AB90" s="30"/>
      <c r="AC90" s="27">
        <f t="shared" si="58"/>
        <v>0</v>
      </c>
      <c r="AD90" s="27">
        <f t="shared" si="59"/>
        <v>0</v>
      </c>
      <c r="AE90" s="27">
        <f t="shared" si="60"/>
        <v>0</v>
      </c>
      <c r="AF90" s="27">
        <f t="shared" si="61"/>
        <v>0</v>
      </c>
    </row>
    <row r="91" spans="1:32" s="27" customFormat="1" ht="21" customHeight="1" thickBot="1">
      <c r="A91" s="65"/>
      <c r="B91" s="79"/>
      <c r="C91" s="80"/>
      <c r="D91" s="80"/>
      <c r="E91" s="80"/>
      <c r="F91" s="80"/>
      <c r="G91" s="80"/>
      <c r="H91" s="81"/>
      <c r="I91" s="80"/>
      <c r="J91" s="80"/>
      <c r="N91" s="27">
        <f t="shared" si="70"/>
        <v>0</v>
      </c>
      <c r="Q91" s="63"/>
      <c r="R91" s="63"/>
      <c r="W91" s="29"/>
      <c r="X91" s="29"/>
      <c r="Y91" s="30"/>
      <c r="Z91" s="30"/>
      <c r="AA91" s="30"/>
      <c r="AB91" s="30"/>
      <c r="AC91" s="27">
        <f t="shared" si="58"/>
        <v>0</v>
      </c>
      <c r="AD91" s="27">
        <f t="shared" si="59"/>
        <v>0</v>
      </c>
      <c r="AE91" s="27">
        <f t="shared" si="60"/>
        <v>0</v>
      </c>
      <c r="AF91" s="27">
        <f t="shared" si="61"/>
        <v>0</v>
      </c>
    </row>
    <row r="92" spans="1:41" s="27" customFormat="1" ht="21" customHeight="1">
      <c r="A92" s="65"/>
      <c r="B92" s="73"/>
      <c r="C92" s="72"/>
      <c r="D92" s="72"/>
      <c r="E92" s="72"/>
      <c r="F92" s="72"/>
      <c r="G92" s="72"/>
      <c r="H92" s="72"/>
      <c r="I92" s="72"/>
      <c r="J92" s="72"/>
      <c r="K92" s="30"/>
      <c r="L92" s="30"/>
      <c r="M92" s="30"/>
      <c r="N92" s="30"/>
      <c r="O92" s="30"/>
      <c r="P92" s="29"/>
      <c r="Q92" s="29"/>
      <c r="R92" s="217" t="s">
        <v>29</v>
      </c>
      <c r="S92" s="218"/>
      <c r="T92" s="218"/>
      <c r="U92" s="219"/>
      <c r="V92" s="211" t="s">
        <v>50</v>
      </c>
      <c r="W92" s="201"/>
      <c r="X92" s="221" t="s">
        <v>16</v>
      </c>
      <c r="Y92" s="222"/>
      <c r="Z92" s="29"/>
      <c r="AA92" s="29"/>
      <c r="AB92" s="29"/>
      <c r="AC92" s="27">
        <f t="shared" si="58"/>
        <v>0</v>
      </c>
      <c r="AD92" s="27">
        <f t="shared" si="59"/>
        <v>0</v>
      </c>
      <c r="AE92" s="27">
        <f t="shared" si="60"/>
        <v>0</v>
      </c>
      <c r="AF92" s="27">
        <f t="shared" si="61"/>
        <v>0</v>
      </c>
      <c r="AH92" s="39">
        <f>'基本情報'!B98</f>
        <v>0</v>
      </c>
      <c r="AI92" s="39">
        <f>'基本情報'!A98</f>
        <v>0</v>
      </c>
      <c r="AJ92" s="39"/>
      <c r="AK92" s="39">
        <f>AH92</f>
        <v>0</v>
      </c>
      <c r="AL92" s="39">
        <f>'基本情報'!C98</f>
        <v>0</v>
      </c>
      <c r="AM92" s="39"/>
      <c r="AN92" s="39">
        <f>AK92</f>
        <v>0</v>
      </c>
      <c r="AO92" s="39">
        <f>'基本情報'!D98</f>
        <v>0</v>
      </c>
    </row>
    <row r="93" spans="1:41" s="27" customFormat="1" ht="21" customHeight="1">
      <c r="A93" s="65"/>
      <c r="B93" s="73"/>
      <c r="C93" s="72"/>
      <c r="D93" s="72"/>
      <c r="E93" s="72"/>
      <c r="F93" s="72"/>
      <c r="G93" s="72"/>
      <c r="H93" s="72"/>
      <c r="I93" s="72"/>
      <c r="J93" s="72"/>
      <c r="K93" s="30"/>
      <c r="L93" s="30"/>
      <c r="M93" s="30"/>
      <c r="N93" s="30"/>
      <c r="O93" s="30"/>
      <c r="P93" s="29"/>
      <c r="Q93" s="29"/>
      <c r="R93" s="40" t="s">
        <v>57</v>
      </c>
      <c r="S93" s="41" t="s">
        <v>105</v>
      </c>
      <c r="T93" s="215" t="s">
        <v>30</v>
      </c>
      <c r="U93" s="216"/>
      <c r="V93" s="212"/>
      <c r="W93" s="212"/>
      <c r="X93" s="223"/>
      <c r="Y93" s="224"/>
      <c r="Z93" s="30"/>
      <c r="AA93" s="30"/>
      <c r="AB93" s="30"/>
      <c r="AC93" s="27">
        <f t="shared" si="58"/>
        <v>0</v>
      </c>
      <c r="AD93" s="27">
        <f t="shared" si="59"/>
        <v>0</v>
      </c>
      <c r="AE93" s="27">
        <f t="shared" si="60"/>
        <v>0</v>
      </c>
      <c r="AF93" s="27">
        <f t="shared" si="61"/>
        <v>0</v>
      </c>
      <c r="AH93" s="39">
        <f>'基本情報'!B99</f>
        <v>0</v>
      </c>
      <c r="AI93" s="39">
        <f>'基本情報'!A99</f>
        <v>0</v>
      </c>
      <c r="AJ93" s="39"/>
      <c r="AK93" s="39">
        <f>'基本情報'!B99</f>
        <v>0</v>
      </c>
      <c r="AL93" s="66">
        <f>'基本情報'!C99</f>
        <v>0</v>
      </c>
      <c r="AM93" s="39"/>
      <c r="AN93" s="39">
        <f>'基本情報'!B99</f>
        <v>0</v>
      </c>
      <c r="AO93" s="66">
        <f>'基本情報'!D99</f>
        <v>0</v>
      </c>
    </row>
    <row r="94" spans="1:41" s="27" customFormat="1" ht="21" customHeight="1" thickBot="1">
      <c r="A94" s="65"/>
      <c r="B94" s="73"/>
      <c r="C94" s="72"/>
      <c r="D94" s="72"/>
      <c r="E94" s="72"/>
      <c r="F94" s="72"/>
      <c r="G94" s="72"/>
      <c r="H94" s="72"/>
      <c r="I94" s="72"/>
      <c r="J94" s="72"/>
      <c r="K94" s="30"/>
      <c r="L94" s="30"/>
      <c r="M94" s="43"/>
      <c r="N94" s="43"/>
      <c r="O94" s="43"/>
      <c r="P94" s="43"/>
      <c r="Q94" s="43"/>
      <c r="R94" s="44">
        <v>7</v>
      </c>
      <c r="S94" s="45"/>
      <c r="T94" s="213"/>
      <c r="U94" s="214"/>
      <c r="V94" s="220"/>
      <c r="W94" s="220"/>
      <c r="X94" s="225"/>
      <c r="Y94" s="226"/>
      <c r="Z94" s="30"/>
      <c r="AA94" s="30"/>
      <c r="AB94" s="30"/>
      <c r="AC94" s="27">
        <f t="shared" si="58"/>
        <v>0</v>
      </c>
      <c r="AD94" s="27">
        <f t="shared" si="59"/>
        <v>0</v>
      </c>
      <c r="AE94" s="27">
        <f t="shared" si="60"/>
        <v>0</v>
      </c>
      <c r="AF94" s="27">
        <f t="shared" si="61"/>
        <v>0</v>
      </c>
      <c r="AH94" s="39">
        <f>'基本情報'!B100</f>
        <v>0</v>
      </c>
      <c r="AI94" s="39">
        <f>'基本情報'!A100</f>
        <v>0</v>
      </c>
      <c r="AJ94" s="39"/>
      <c r="AK94" s="39">
        <f>'基本情報'!B100</f>
        <v>0</v>
      </c>
      <c r="AL94" s="66">
        <f>'基本情報'!C100</f>
        <v>0</v>
      </c>
      <c r="AM94" s="39"/>
      <c r="AN94" s="39">
        <f>'基本情報'!B100</f>
        <v>0</v>
      </c>
      <c r="AO94" s="66">
        <f>'基本情報'!D100</f>
        <v>0</v>
      </c>
    </row>
    <row r="95" spans="1:41" s="27" customFormat="1" ht="21" customHeight="1">
      <c r="A95" s="65"/>
      <c r="B95" s="73"/>
      <c r="C95" s="70"/>
      <c r="D95" s="70"/>
      <c r="E95" s="70"/>
      <c r="F95" s="70"/>
      <c r="G95" s="70"/>
      <c r="H95" s="70"/>
      <c r="I95" s="70"/>
      <c r="J95" s="70"/>
      <c r="R95" s="190" t="s">
        <v>19</v>
      </c>
      <c r="S95" s="229"/>
      <c r="T95" s="229"/>
      <c r="U95" s="229"/>
      <c r="V95" s="229"/>
      <c r="W95" s="229"/>
      <c r="X95" s="229"/>
      <c r="Y95" s="222"/>
      <c r="Z95" s="29"/>
      <c r="AA95" s="29"/>
      <c r="AB95" s="29"/>
      <c r="AC95" s="27">
        <f t="shared" si="58"/>
        <v>0</v>
      </c>
      <c r="AD95" s="27">
        <f t="shared" si="59"/>
        <v>0</v>
      </c>
      <c r="AE95" s="27">
        <f t="shared" si="60"/>
        <v>0</v>
      </c>
      <c r="AF95" s="27">
        <f t="shared" si="61"/>
        <v>0</v>
      </c>
      <c r="AH95" s="39">
        <f>'基本情報'!B101</f>
        <v>0</v>
      </c>
      <c r="AI95" s="39">
        <f>'基本情報'!A101</f>
        <v>0</v>
      </c>
      <c r="AJ95" s="39"/>
      <c r="AK95" s="39">
        <f>'基本情報'!B101</f>
        <v>0</v>
      </c>
      <c r="AL95" s="66">
        <f>'基本情報'!C101</f>
        <v>0</v>
      </c>
      <c r="AM95" s="39"/>
      <c r="AN95" s="39">
        <f>'基本情報'!B101</f>
        <v>0</v>
      </c>
      <c r="AO95" s="66">
        <f>'基本情報'!D101</f>
        <v>0</v>
      </c>
    </row>
    <row r="96" spans="1:41" s="27" customFormat="1" ht="21" customHeight="1">
      <c r="A96" s="65"/>
      <c r="B96" s="73" t="s">
        <v>64</v>
      </c>
      <c r="C96" s="70" t="s">
        <v>58</v>
      </c>
      <c r="D96" s="70" t="s">
        <v>59</v>
      </c>
      <c r="E96" s="70" t="s">
        <v>60</v>
      </c>
      <c r="F96" s="70" t="s">
        <v>61</v>
      </c>
      <c r="G96" s="70" t="s">
        <v>37</v>
      </c>
      <c r="H96" s="70" t="s">
        <v>62</v>
      </c>
      <c r="I96" s="70" t="s">
        <v>63</v>
      </c>
      <c r="J96" s="70"/>
      <c r="R96" s="40" t="s">
        <v>53</v>
      </c>
      <c r="S96" s="215" t="s">
        <v>82</v>
      </c>
      <c r="T96" s="216"/>
      <c r="U96" s="46" t="s">
        <v>37</v>
      </c>
      <c r="V96" s="46" t="s">
        <v>17</v>
      </c>
      <c r="W96" s="47" t="s">
        <v>48</v>
      </c>
      <c r="X96" s="47" t="s">
        <v>49</v>
      </c>
      <c r="Y96" s="42" t="s">
        <v>18</v>
      </c>
      <c r="Z96" s="29"/>
      <c r="AA96" s="29"/>
      <c r="AB96" s="29"/>
      <c r="AC96" s="27">
        <f t="shared" si="58"/>
        <v>0</v>
      </c>
      <c r="AD96" s="27">
        <f t="shared" si="59"/>
        <v>0</v>
      </c>
      <c r="AE96" s="27">
        <f t="shared" si="60"/>
        <v>0</v>
      </c>
      <c r="AF96" s="27">
        <f t="shared" si="61"/>
        <v>0</v>
      </c>
      <c r="AH96" s="39">
        <f>'基本情報'!B102</f>
        <v>0</v>
      </c>
      <c r="AI96" s="39">
        <f>'基本情報'!A102</f>
        <v>0</v>
      </c>
      <c r="AJ96" s="39"/>
      <c r="AK96" s="39">
        <f>'基本情報'!B102</f>
        <v>0</v>
      </c>
      <c r="AL96" s="66">
        <f>'基本情報'!C102</f>
        <v>0</v>
      </c>
      <c r="AM96" s="39"/>
      <c r="AN96" s="39">
        <f>'基本情報'!B102</f>
        <v>0</v>
      </c>
      <c r="AO96" s="66">
        <f>'基本情報'!D102</f>
        <v>0</v>
      </c>
    </row>
    <row r="97" spans="1:41" s="27" customFormat="1" ht="21" customHeight="1">
      <c r="A97" s="65"/>
      <c r="B97" s="79">
        <f>'基本情報'!$B$5</f>
        <v>41306</v>
      </c>
      <c r="C97" s="80">
        <f aca="true" t="shared" si="71" ref="C97:C102">IF(U97&gt;0,"A",0)</f>
        <v>0</v>
      </c>
      <c r="D97" s="80">
        <f>S94</f>
        <v>0</v>
      </c>
      <c r="E97" s="80">
        <f>T94</f>
        <v>0</v>
      </c>
      <c r="F97" s="80">
        <f aca="true" t="shared" si="72" ref="F97:F102">R97</f>
      </c>
      <c r="G97" s="80">
        <f aca="true" t="shared" si="73" ref="G97:G102">U97</f>
        <v>0</v>
      </c>
      <c r="H97" s="81">
        <f aca="true" t="shared" si="74" ref="H97:H102">W97</f>
        <v>0</v>
      </c>
      <c r="I97" s="82">
        <f>V103</f>
        <v>0</v>
      </c>
      <c r="J97" s="82"/>
      <c r="P97" s="27">
        <f>S94</f>
        <v>0</v>
      </c>
      <c r="Q97" s="27">
        <f>T94</f>
        <v>0</v>
      </c>
      <c r="R97" s="40">
        <f aca="true" t="shared" si="75" ref="R97:R102">IF(S97&lt;&gt;0,VLOOKUP(S97,$AH$15:$AI$21,2),"")</f>
      </c>
      <c r="S97" s="227"/>
      <c r="T97" s="228"/>
      <c r="U97" s="48"/>
      <c r="V97" s="49">
        <f aca="true" t="shared" si="76" ref="V97:V102">IF(S97&lt;&gt;0,VLOOKUP(S97,$AK$15:$AL$21,2),"")</f>
      </c>
      <c r="W97" s="50"/>
      <c r="X97" s="51">
        <f aca="true" t="shared" si="77" ref="X97:X102">IF(S97&lt;&gt;0,VLOOKUP(S97,$AN$15:$AO$21,2),"")</f>
      </c>
      <c r="Y97" s="52">
        <f aca="true" t="shared" si="78" ref="Y97:Y102">IF(U97&gt;0,U97*V97+W97*X97,"")</f>
      </c>
      <c r="Z97" s="53"/>
      <c r="AA97" s="53"/>
      <c r="AB97" s="53"/>
      <c r="AC97" s="27">
        <f t="shared" si="58"/>
        <v>0</v>
      </c>
      <c r="AD97" s="27">
        <f t="shared" si="59"/>
        <v>0</v>
      </c>
      <c r="AE97" s="27">
        <f t="shared" si="60"/>
        <v>0</v>
      </c>
      <c r="AF97" s="27">
        <f t="shared" si="61"/>
        <v>0</v>
      </c>
      <c r="AH97" s="39">
        <f>'基本情報'!B103</f>
        <v>0</v>
      </c>
      <c r="AI97" s="39">
        <f>'基本情報'!A103</f>
        <v>0</v>
      </c>
      <c r="AJ97" s="39"/>
      <c r="AK97" s="39">
        <f>'基本情報'!B103</f>
        <v>0</v>
      </c>
      <c r="AL97" s="66">
        <f>'基本情報'!C103</f>
        <v>0</v>
      </c>
      <c r="AM97" s="39"/>
      <c r="AN97" s="39">
        <f>'基本情報'!B103</f>
        <v>0</v>
      </c>
      <c r="AO97" s="66">
        <f>'基本情報'!D103</f>
        <v>0</v>
      </c>
    </row>
    <row r="98" spans="1:41" s="27" customFormat="1" ht="21" customHeight="1">
      <c r="A98" s="65"/>
      <c r="B98" s="79">
        <f>'基本情報'!$B$5</f>
        <v>41306</v>
      </c>
      <c r="C98" s="80">
        <f t="shared" si="71"/>
        <v>0</v>
      </c>
      <c r="D98" s="80">
        <f>S94</f>
        <v>0</v>
      </c>
      <c r="E98" s="80">
        <f>T94</f>
        <v>0</v>
      </c>
      <c r="F98" s="80">
        <f t="shared" si="72"/>
      </c>
      <c r="G98" s="80">
        <f t="shared" si="73"/>
        <v>0</v>
      </c>
      <c r="H98" s="81">
        <f t="shared" si="74"/>
        <v>0</v>
      </c>
      <c r="I98" s="80"/>
      <c r="J98" s="80"/>
      <c r="N98" s="27">
        <f aca="true" t="shared" si="79" ref="N98:N104">R98</f>
      </c>
      <c r="P98" s="27">
        <f>S94</f>
        <v>0</v>
      </c>
      <c r="Q98" s="27">
        <f>T94</f>
        <v>0</v>
      </c>
      <c r="R98" s="40">
        <f t="shared" si="75"/>
      </c>
      <c r="S98" s="227"/>
      <c r="T98" s="228"/>
      <c r="U98" s="48"/>
      <c r="V98" s="49">
        <f t="shared" si="76"/>
      </c>
      <c r="W98" s="50"/>
      <c r="X98" s="51">
        <f t="shared" si="77"/>
      </c>
      <c r="Y98" s="52">
        <f t="shared" si="78"/>
      </c>
      <c r="Z98" s="53"/>
      <c r="AA98" s="53"/>
      <c r="AB98" s="53"/>
      <c r="AC98" s="27">
        <f t="shared" si="58"/>
        <v>0</v>
      </c>
      <c r="AD98" s="27">
        <f t="shared" si="59"/>
        <v>0</v>
      </c>
      <c r="AE98" s="27">
        <f t="shared" si="60"/>
        <v>0</v>
      </c>
      <c r="AF98" s="27">
        <f t="shared" si="61"/>
        <v>0</v>
      </c>
      <c r="AH98" s="39">
        <f>'基本情報'!B104</f>
        <v>0</v>
      </c>
      <c r="AI98" s="39">
        <f>'基本情報'!A104</f>
        <v>0</v>
      </c>
      <c r="AJ98" s="39"/>
      <c r="AK98" s="39">
        <f>'基本情報'!B104</f>
        <v>0</v>
      </c>
      <c r="AL98" s="66">
        <f>'基本情報'!C104</f>
        <v>0</v>
      </c>
      <c r="AM98" s="39"/>
      <c r="AN98" s="39">
        <f>'基本情報'!B104</f>
        <v>0</v>
      </c>
      <c r="AO98" s="66">
        <f>'基本情報'!D104</f>
        <v>0</v>
      </c>
    </row>
    <row r="99" spans="1:41" s="27" customFormat="1" ht="21" customHeight="1">
      <c r="A99" s="65"/>
      <c r="B99" s="79">
        <f>'基本情報'!$B$5</f>
        <v>41306</v>
      </c>
      <c r="C99" s="80">
        <f t="shared" si="71"/>
        <v>0</v>
      </c>
      <c r="D99" s="80">
        <f>S94</f>
        <v>0</v>
      </c>
      <c r="E99" s="80">
        <f>T94</f>
        <v>0</v>
      </c>
      <c r="F99" s="80">
        <f t="shared" si="72"/>
      </c>
      <c r="G99" s="80">
        <f t="shared" si="73"/>
        <v>0</v>
      </c>
      <c r="H99" s="81">
        <f t="shared" si="74"/>
        <v>0</v>
      </c>
      <c r="I99" s="80"/>
      <c r="J99" s="80"/>
      <c r="N99" s="27">
        <f t="shared" si="79"/>
      </c>
      <c r="P99" s="27">
        <f>S94</f>
        <v>0</v>
      </c>
      <c r="Q99" s="27">
        <f>T94</f>
        <v>0</v>
      </c>
      <c r="R99" s="40">
        <f t="shared" si="75"/>
      </c>
      <c r="S99" s="227"/>
      <c r="T99" s="228"/>
      <c r="U99" s="48"/>
      <c r="V99" s="49">
        <f t="shared" si="76"/>
      </c>
      <c r="W99" s="50"/>
      <c r="X99" s="51">
        <f t="shared" si="77"/>
      </c>
      <c r="Y99" s="52">
        <f t="shared" si="78"/>
      </c>
      <c r="Z99" s="53"/>
      <c r="AA99" s="53"/>
      <c r="AB99" s="53"/>
      <c r="AC99" s="27">
        <f t="shared" si="58"/>
        <v>0</v>
      </c>
      <c r="AD99" s="27">
        <f t="shared" si="59"/>
        <v>0</v>
      </c>
      <c r="AE99" s="27">
        <f t="shared" si="60"/>
        <v>0</v>
      </c>
      <c r="AF99" s="27">
        <f t="shared" si="61"/>
        <v>0</v>
      </c>
      <c r="AH99" s="39">
        <f>'基本情報'!B105</f>
        <v>0</v>
      </c>
      <c r="AI99" s="39">
        <f>'基本情報'!A105</f>
        <v>0</v>
      </c>
      <c r="AJ99" s="39"/>
      <c r="AK99" s="39">
        <f>'基本情報'!B105</f>
        <v>0</v>
      </c>
      <c r="AL99" s="66">
        <f>'基本情報'!C105</f>
        <v>0</v>
      </c>
      <c r="AM99" s="39"/>
      <c r="AN99" s="39">
        <f>'基本情報'!B105</f>
        <v>0</v>
      </c>
      <c r="AO99" s="66">
        <f>'基本情報'!D105</f>
        <v>0</v>
      </c>
    </row>
    <row r="100" spans="1:41" s="27" customFormat="1" ht="21" customHeight="1">
      <c r="A100" s="65"/>
      <c r="B100" s="79">
        <f>'基本情報'!$B$5</f>
        <v>41306</v>
      </c>
      <c r="C100" s="80">
        <f t="shared" si="71"/>
        <v>0</v>
      </c>
      <c r="D100" s="80">
        <f>S94</f>
        <v>0</v>
      </c>
      <c r="E100" s="80">
        <f>T94</f>
        <v>0</v>
      </c>
      <c r="F100" s="80">
        <f t="shared" si="72"/>
      </c>
      <c r="G100" s="80">
        <f t="shared" si="73"/>
        <v>0</v>
      </c>
      <c r="H100" s="81">
        <f t="shared" si="74"/>
        <v>0</v>
      </c>
      <c r="I100" s="80"/>
      <c r="J100" s="80"/>
      <c r="N100" s="27">
        <f t="shared" si="79"/>
      </c>
      <c r="P100" s="27">
        <f>S94</f>
        <v>0</v>
      </c>
      <c r="Q100" s="27">
        <f>T94</f>
        <v>0</v>
      </c>
      <c r="R100" s="40">
        <f t="shared" si="75"/>
      </c>
      <c r="S100" s="227"/>
      <c r="T100" s="228"/>
      <c r="U100" s="48"/>
      <c r="V100" s="49">
        <f t="shared" si="76"/>
      </c>
      <c r="W100" s="50"/>
      <c r="X100" s="51">
        <f t="shared" si="77"/>
      </c>
      <c r="Y100" s="52">
        <f t="shared" si="78"/>
      </c>
      <c r="Z100" s="53"/>
      <c r="AA100" s="53"/>
      <c r="AB100" s="53"/>
      <c r="AC100" s="27">
        <f t="shared" si="58"/>
        <v>0</v>
      </c>
      <c r="AD100" s="27">
        <f t="shared" si="59"/>
        <v>0</v>
      </c>
      <c r="AE100" s="27">
        <f t="shared" si="60"/>
        <v>0</v>
      </c>
      <c r="AF100" s="27">
        <f t="shared" si="61"/>
        <v>0</v>
      </c>
      <c r="AH100" s="39"/>
      <c r="AI100" s="39"/>
      <c r="AJ100" s="39"/>
      <c r="AK100" s="39"/>
      <c r="AL100" s="66"/>
      <c r="AM100" s="39"/>
      <c r="AN100" s="39"/>
      <c r="AO100" s="66"/>
    </row>
    <row r="101" spans="1:41" s="27" customFormat="1" ht="21" customHeight="1">
      <c r="A101" s="65"/>
      <c r="B101" s="79">
        <f>'基本情報'!$B$5</f>
        <v>41306</v>
      </c>
      <c r="C101" s="80">
        <f t="shared" si="71"/>
        <v>0</v>
      </c>
      <c r="D101" s="80">
        <f>S94</f>
        <v>0</v>
      </c>
      <c r="E101" s="80">
        <f>T94</f>
        <v>0</v>
      </c>
      <c r="F101" s="80">
        <f t="shared" si="72"/>
      </c>
      <c r="G101" s="80">
        <f t="shared" si="73"/>
        <v>0</v>
      </c>
      <c r="H101" s="81">
        <f t="shared" si="74"/>
        <v>0</v>
      </c>
      <c r="I101" s="80"/>
      <c r="J101" s="80"/>
      <c r="N101" s="27">
        <f t="shared" si="79"/>
      </c>
      <c r="P101" s="27">
        <f>S94</f>
        <v>0</v>
      </c>
      <c r="Q101" s="27">
        <f>T94</f>
        <v>0</v>
      </c>
      <c r="R101" s="40">
        <f t="shared" si="75"/>
      </c>
      <c r="S101" s="227"/>
      <c r="T101" s="228"/>
      <c r="U101" s="48"/>
      <c r="V101" s="49">
        <f t="shared" si="76"/>
      </c>
      <c r="W101" s="50"/>
      <c r="X101" s="51">
        <f t="shared" si="77"/>
      </c>
      <c r="Y101" s="52">
        <f t="shared" si="78"/>
      </c>
      <c r="Z101" s="53"/>
      <c r="AA101" s="53"/>
      <c r="AB101" s="53"/>
      <c r="AC101" s="27">
        <f t="shared" si="58"/>
        <v>0</v>
      </c>
      <c r="AD101" s="27">
        <f t="shared" si="59"/>
        <v>0</v>
      </c>
      <c r="AE101" s="27">
        <f t="shared" si="60"/>
        <v>0</v>
      </c>
      <c r="AF101" s="27">
        <f t="shared" si="61"/>
        <v>0</v>
      </c>
      <c r="AH101" s="39"/>
      <c r="AI101" s="39"/>
      <c r="AJ101" s="39"/>
      <c r="AK101" s="39"/>
      <c r="AL101" s="66"/>
      <c r="AM101" s="39"/>
      <c r="AN101" s="39"/>
      <c r="AO101" s="39"/>
    </row>
    <row r="102" spans="1:41" s="27" customFormat="1" ht="21" customHeight="1" thickBot="1">
      <c r="A102" s="65"/>
      <c r="B102" s="79">
        <f>'基本情報'!$B$5</f>
        <v>41306</v>
      </c>
      <c r="C102" s="80">
        <f t="shared" si="71"/>
        <v>0</v>
      </c>
      <c r="D102" s="80">
        <f>S94</f>
        <v>0</v>
      </c>
      <c r="E102" s="80">
        <f>T94</f>
        <v>0</v>
      </c>
      <c r="F102" s="80">
        <f t="shared" si="72"/>
      </c>
      <c r="G102" s="80">
        <f t="shared" si="73"/>
        <v>0</v>
      </c>
      <c r="H102" s="81">
        <f t="shared" si="74"/>
        <v>0</v>
      </c>
      <c r="I102" s="80"/>
      <c r="J102" s="80"/>
      <c r="K102" s="27">
        <f>IF(Y103&gt;0,1,0)</f>
        <v>0</v>
      </c>
      <c r="L102" s="27">
        <f>IF(R92&gt;0,1,0)</f>
        <v>1</v>
      </c>
      <c r="N102" s="27">
        <f t="shared" si="79"/>
      </c>
      <c r="P102" s="27">
        <f>S94</f>
        <v>0</v>
      </c>
      <c r="Q102" s="27">
        <f>T94</f>
        <v>0</v>
      </c>
      <c r="R102" s="54">
        <f t="shared" si="75"/>
      </c>
      <c r="S102" s="227"/>
      <c r="T102" s="228"/>
      <c r="U102" s="55"/>
      <c r="V102" s="56">
        <f t="shared" si="76"/>
      </c>
      <c r="W102" s="57"/>
      <c r="X102" s="58">
        <f t="shared" si="77"/>
      </c>
      <c r="Y102" s="59">
        <f t="shared" si="78"/>
      </c>
      <c r="Z102" s="53"/>
      <c r="AA102" s="53"/>
      <c r="AB102" s="53"/>
      <c r="AC102" s="27">
        <f t="shared" si="58"/>
        <v>0</v>
      </c>
      <c r="AD102" s="27">
        <f t="shared" si="59"/>
        <v>0</v>
      </c>
      <c r="AE102" s="27">
        <f t="shared" si="60"/>
        <v>1</v>
      </c>
      <c r="AF102" s="27">
        <f t="shared" si="61"/>
        <v>0</v>
      </c>
      <c r="AH102" s="39"/>
      <c r="AI102" s="39"/>
      <c r="AJ102" s="39"/>
      <c r="AK102" s="39"/>
      <c r="AL102" s="66"/>
      <c r="AM102" s="39"/>
      <c r="AN102" s="39"/>
      <c r="AO102" s="39"/>
    </row>
    <row r="103" spans="1:32" s="27" customFormat="1" ht="21" customHeight="1" thickBot="1">
      <c r="A103" s="65"/>
      <c r="B103" s="79"/>
      <c r="C103" s="80"/>
      <c r="D103" s="80"/>
      <c r="E103" s="80"/>
      <c r="F103" s="80"/>
      <c r="G103" s="80"/>
      <c r="H103" s="81"/>
      <c r="I103" s="80"/>
      <c r="J103" s="80"/>
      <c r="M103" s="60">
        <f>Y103</f>
        <v>0</v>
      </c>
      <c r="N103" s="27" t="str">
        <f t="shared" si="79"/>
        <v>合計金額</v>
      </c>
      <c r="R103" s="28" t="s">
        <v>26</v>
      </c>
      <c r="S103" s="61">
        <f>SUM(Y97:Y102)</f>
        <v>0</v>
      </c>
      <c r="T103" s="210" t="s">
        <v>27</v>
      </c>
      <c r="U103" s="210"/>
      <c r="V103" s="67"/>
      <c r="W103" s="210" t="s">
        <v>28</v>
      </c>
      <c r="X103" s="210"/>
      <c r="Y103" s="62">
        <f>S103-V103</f>
        <v>0</v>
      </c>
      <c r="Z103" s="30"/>
      <c r="AA103" s="30"/>
      <c r="AB103" s="30"/>
      <c r="AC103" s="27">
        <f t="shared" si="58"/>
        <v>0</v>
      </c>
      <c r="AD103" s="27">
        <f t="shared" si="59"/>
        <v>0</v>
      </c>
      <c r="AE103" s="27">
        <f t="shared" si="60"/>
        <v>0</v>
      </c>
      <c r="AF103" s="27">
        <f t="shared" si="61"/>
        <v>0</v>
      </c>
    </row>
    <row r="104" spans="1:32" s="27" customFormat="1" ht="21" customHeight="1" thickBot="1">
      <c r="A104" s="65"/>
      <c r="B104" s="79"/>
      <c r="C104" s="80"/>
      <c r="D104" s="80"/>
      <c r="E104" s="80"/>
      <c r="F104" s="80"/>
      <c r="G104" s="80"/>
      <c r="H104" s="81"/>
      <c r="I104" s="80"/>
      <c r="J104" s="80"/>
      <c r="N104" s="27">
        <f t="shared" si="79"/>
        <v>0</v>
      </c>
      <c r="Q104" s="63"/>
      <c r="R104" s="63"/>
      <c r="W104" s="29"/>
      <c r="X104" s="29"/>
      <c r="Y104" s="30"/>
      <c r="Z104" s="30"/>
      <c r="AA104" s="30"/>
      <c r="AB104" s="30"/>
      <c r="AC104" s="27">
        <f t="shared" si="58"/>
        <v>0</v>
      </c>
      <c r="AD104" s="27">
        <f t="shared" si="59"/>
        <v>0</v>
      </c>
      <c r="AE104" s="27">
        <f t="shared" si="60"/>
        <v>0</v>
      </c>
      <c r="AF104" s="27">
        <f t="shared" si="61"/>
        <v>0</v>
      </c>
    </row>
    <row r="105" spans="1:41" s="27" customFormat="1" ht="21" customHeight="1">
      <c r="A105" s="65"/>
      <c r="B105" s="73"/>
      <c r="C105" s="72"/>
      <c r="D105" s="72"/>
      <c r="E105" s="72"/>
      <c r="F105" s="72"/>
      <c r="G105" s="72"/>
      <c r="H105" s="72"/>
      <c r="I105" s="72"/>
      <c r="J105" s="72"/>
      <c r="K105" s="30"/>
      <c r="L105" s="30"/>
      <c r="M105" s="30"/>
      <c r="N105" s="30"/>
      <c r="O105" s="30"/>
      <c r="P105" s="29"/>
      <c r="Q105" s="29"/>
      <c r="R105" s="217" t="s">
        <v>29</v>
      </c>
      <c r="S105" s="218"/>
      <c r="T105" s="218"/>
      <c r="U105" s="219"/>
      <c r="V105" s="211" t="s">
        <v>50</v>
      </c>
      <c r="W105" s="201"/>
      <c r="X105" s="221" t="s">
        <v>16</v>
      </c>
      <c r="Y105" s="222"/>
      <c r="Z105" s="29"/>
      <c r="AA105" s="29"/>
      <c r="AB105" s="29"/>
      <c r="AC105" s="27">
        <f t="shared" si="58"/>
        <v>0</v>
      </c>
      <c r="AD105" s="27">
        <f t="shared" si="59"/>
        <v>0</v>
      </c>
      <c r="AE105" s="27">
        <f t="shared" si="60"/>
        <v>0</v>
      </c>
      <c r="AF105" s="27">
        <f t="shared" si="61"/>
        <v>0</v>
      </c>
      <c r="AH105" s="39">
        <f>'基本情報'!B111</f>
        <v>0</v>
      </c>
      <c r="AI105" s="39">
        <f>'基本情報'!A111</f>
        <v>0</v>
      </c>
      <c r="AJ105" s="39"/>
      <c r="AK105" s="39">
        <f>AH105</f>
        <v>0</v>
      </c>
      <c r="AL105" s="39">
        <f>'基本情報'!C111</f>
        <v>0</v>
      </c>
      <c r="AM105" s="39"/>
      <c r="AN105" s="39">
        <f>AK105</f>
        <v>0</v>
      </c>
      <c r="AO105" s="39">
        <f>'基本情報'!D111</f>
        <v>0</v>
      </c>
    </row>
    <row r="106" spans="1:41" s="27" customFormat="1" ht="21" customHeight="1">
      <c r="A106" s="65"/>
      <c r="B106" s="73"/>
      <c r="C106" s="72"/>
      <c r="D106" s="72"/>
      <c r="E106" s="72"/>
      <c r="F106" s="72"/>
      <c r="G106" s="72"/>
      <c r="H106" s="72"/>
      <c r="I106" s="72"/>
      <c r="J106" s="72"/>
      <c r="K106" s="30"/>
      <c r="L106" s="30"/>
      <c r="M106" s="30"/>
      <c r="N106" s="30"/>
      <c r="O106" s="30"/>
      <c r="P106" s="29"/>
      <c r="Q106" s="29"/>
      <c r="R106" s="40" t="s">
        <v>57</v>
      </c>
      <c r="S106" s="41" t="s">
        <v>105</v>
      </c>
      <c r="T106" s="215" t="s">
        <v>30</v>
      </c>
      <c r="U106" s="216"/>
      <c r="V106" s="212"/>
      <c r="W106" s="212"/>
      <c r="X106" s="223"/>
      <c r="Y106" s="224"/>
      <c r="Z106" s="30"/>
      <c r="AA106" s="30"/>
      <c r="AB106" s="30"/>
      <c r="AC106" s="27">
        <f t="shared" si="58"/>
        <v>0</v>
      </c>
      <c r="AD106" s="27">
        <f t="shared" si="59"/>
        <v>0</v>
      </c>
      <c r="AE106" s="27">
        <f t="shared" si="60"/>
        <v>0</v>
      </c>
      <c r="AF106" s="27">
        <f t="shared" si="61"/>
        <v>0</v>
      </c>
      <c r="AH106" s="39">
        <f>'基本情報'!B112</f>
        <v>0</v>
      </c>
      <c r="AI106" s="39">
        <f>'基本情報'!A112</f>
        <v>0</v>
      </c>
      <c r="AJ106" s="39"/>
      <c r="AK106" s="39">
        <f>'基本情報'!B112</f>
        <v>0</v>
      </c>
      <c r="AL106" s="66">
        <f>'基本情報'!C112</f>
        <v>0</v>
      </c>
      <c r="AM106" s="39"/>
      <c r="AN106" s="39">
        <f>'基本情報'!B112</f>
        <v>0</v>
      </c>
      <c r="AO106" s="66">
        <f>'基本情報'!D112</f>
        <v>0</v>
      </c>
    </row>
    <row r="107" spans="1:41" s="27" customFormat="1" ht="21" customHeight="1" thickBot="1">
      <c r="A107" s="65"/>
      <c r="B107" s="73"/>
      <c r="C107" s="72"/>
      <c r="D107" s="72"/>
      <c r="E107" s="72"/>
      <c r="F107" s="72"/>
      <c r="G107" s="72"/>
      <c r="H107" s="72"/>
      <c r="I107" s="72"/>
      <c r="J107" s="72"/>
      <c r="K107" s="30"/>
      <c r="L107" s="30"/>
      <c r="M107" s="43"/>
      <c r="N107" s="43"/>
      <c r="O107" s="43"/>
      <c r="P107" s="43"/>
      <c r="Q107" s="43"/>
      <c r="R107" s="44">
        <v>8</v>
      </c>
      <c r="S107" s="45"/>
      <c r="T107" s="213"/>
      <c r="U107" s="214"/>
      <c r="V107" s="220"/>
      <c r="W107" s="220"/>
      <c r="X107" s="225"/>
      <c r="Y107" s="226"/>
      <c r="Z107" s="30"/>
      <c r="AA107" s="30"/>
      <c r="AB107" s="30"/>
      <c r="AC107" s="27">
        <f t="shared" si="58"/>
        <v>0</v>
      </c>
      <c r="AD107" s="27">
        <f t="shared" si="59"/>
        <v>0</v>
      </c>
      <c r="AE107" s="27">
        <f t="shared" si="60"/>
        <v>0</v>
      </c>
      <c r="AF107" s="27">
        <f t="shared" si="61"/>
        <v>0</v>
      </c>
      <c r="AH107" s="39">
        <f>'基本情報'!B113</f>
        <v>0</v>
      </c>
      <c r="AI107" s="39">
        <f>'基本情報'!A113</f>
        <v>0</v>
      </c>
      <c r="AJ107" s="39"/>
      <c r="AK107" s="39">
        <f>'基本情報'!B113</f>
        <v>0</v>
      </c>
      <c r="AL107" s="66">
        <f>'基本情報'!C113</f>
        <v>0</v>
      </c>
      <c r="AM107" s="39"/>
      <c r="AN107" s="39">
        <f>'基本情報'!B113</f>
        <v>0</v>
      </c>
      <c r="AO107" s="66">
        <f>'基本情報'!D113</f>
        <v>0</v>
      </c>
    </row>
    <row r="108" spans="1:41" s="27" customFormat="1" ht="21" customHeight="1">
      <c r="A108" s="65"/>
      <c r="B108" s="73"/>
      <c r="C108" s="70"/>
      <c r="D108" s="70"/>
      <c r="E108" s="70"/>
      <c r="F108" s="70"/>
      <c r="G108" s="70"/>
      <c r="H108" s="70"/>
      <c r="I108" s="70"/>
      <c r="J108" s="70"/>
      <c r="R108" s="190" t="s">
        <v>19</v>
      </c>
      <c r="S108" s="229"/>
      <c r="T108" s="229"/>
      <c r="U108" s="229"/>
      <c r="V108" s="229"/>
      <c r="W108" s="229"/>
      <c r="X108" s="229"/>
      <c r="Y108" s="222"/>
      <c r="Z108" s="29"/>
      <c r="AA108" s="29"/>
      <c r="AB108" s="29"/>
      <c r="AC108" s="27">
        <f t="shared" si="58"/>
        <v>0</v>
      </c>
      <c r="AD108" s="27">
        <f t="shared" si="59"/>
        <v>0</v>
      </c>
      <c r="AE108" s="27">
        <f t="shared" si="60"/>
        <v>0</v>
      </c>
      <c r="AF108" s="27">
        <f t="shared" si="61"/>
        <v>0</v>
      </c>
      <c r="AH108" s="39">
        <f>'基本情報'!B114</f>
        <v>0</v>
      </c>
      <c r="AI108" s="39">
        <f>'基本情報'!A114</f>
        <v>0</v>
      </c>
      <c r="AJ108" s="39"/>
      <c r="AK108" s="39">
        <f>'基本情報'!B114</f>
        <v>0</v>
      </c>
      <c r="AL108" s="66">
        <f>'基本情報'!C114</f>
        <v>0</v>
      </c>
      <c r="AM108" s="39"/>
      <c r="AN108" s="39">
        <f>'基本情報'!B114</f>
        <v>0</v>
      </c>
      <c r="AO108" s="66">
        <f>'基本情報'!D114</f>
        <v>0</v>
      </c>
    </row>
    <row r="109" spans="1:41" s="27" customFormat="1" ht="21" customHeight="1">
      <c r="A109" s="65"/>
      <c r="B109" s="73" t="s">
        <v>64</v>
      </c>
      <c r="C109" s="70" t="s">
        <v>58</v>
      </c>
      <c r="D109" s="70" t="s">
        <v>59</v>
      </c>
      <c r="E109" s="70" t="s">
        <v>60</v>
      </c>
      <c r="F109" s="70" t="s">
        <v>61</v>
      </c>
      <c r="G109" s="70" t="s">
        <v>37</v>
      </c>
      <c r="H109" s="70" t="s">
        <v>62</v>
      </c>
      <c r="I109" s="70" t="s">
        <v>63</v>
      </c>
      <c r="J109" s="70"/>
      <c r="R109" s="40" t="s">
        <v>53</v>
      </c>
      <c r="S109" s="215" t="s">
        <v>82</v>
      </c>
      <c r="T109" s="216"/>
      <c r="U109" s="46" t="s">
        <v>37</v>
      </c>
      <c r="V109" s="46" t="s">
        <v>17</v>
      </c>
      <c r="W109" s="47" t="s">
        <v>48</v>
      </c>
      <c r="X109" s="47" t="s">
        <v>49</v>
      </c>
      <c r="Y109" s="42" t="s">
        <v>18</v>
      </c>
      <c r="Z109" s="29"/>
      <c r="AA109" s="29"/>
      <c r="AB109" s="29"/>
      <c r="AC109" s="27">
        <f t="shared" si="58"/>
        <v>0</v>
      </c>
      <c r="AD109" s="27">
        <f t="shared" si="59"/>
        <v>0</v>
      </c>
      <c r="AE109" s="27">
        <f t="shared" si="60"/>
        <v>0</v>
      </c>
      <c r="AF109" s="27">
        <f t="shared" si="61"/>
        <v>0</v>
      </c>
      <c r="AH109" s="39">
        <f>'基本情報'!B115</f>
        <v>0</v>
      </c>
      <c r="AI109" s="39">
        <f>'基本情報'!A115</f>
        <v>0</v>
      </c>
      <c r="AJ109" s="39"/>
      <c r="AK109" s="39">
        <f>'基本情報'!B115</f>
        <v>0</v>
      </c>
      <c r="AL109" s="66">
        <f>'基本情報'!C115</f>
        <v>0</v>
      </c>
      <c r="AM109" s="39"/>
      <c r="AN109" s="39">
        <f>'基本情報'!B115</f>
        <v>0</v>
      </c>
      <c r="AO109" s="66">
        <f>'基本情報'!D115</f>
        <v>0</v>
      </c>
    </row>
    <row r="110" spans="1:41" s="27" customFormat="1" ht="21" customHeight="1">
      <c r="A110" s="65"/>
      <c r="B110" s="79">
        <f>'基本情報'!$B$5</f>
        <v>41306</v>
      </c>
      <c r="C110" s="80">
        <f aca="true" t="shared" si="80" ref="C110:C115">IF(U110&gt;0,"A",0)</f>
        <v>0</v>
      </c>
      <c r="D110" s="80">
        <f>S107</f>
        <v>0</v>
      </c>
      <c r="E110" s="80">
        <f>T107</f>
        <v>0</v>
      </c>
      <c r="F110" s="80">
        <f aca="true" t="shared" si="81" ref="F110:F115">R110</f>
      </c>
      <c r="G110" s="80">
        <f aca="true" t="shared" si="82" ref="G110:G115">U110</f>
        <v>0</v>
      </c>
      <c r="H110" s="81">
        <f aca="true" t="shared" si="83" ref="H110:H115">W110</f>
        <v>0</v>
      </c>
      <c r="I110" s="82">
        <f>V116</f>
        <v>0</v>
      </c>
      <c r="J110" s="82"/>
      <c r="P110" s="27">
        <f>S107</f>
        <v>0</v>
      </c>
      <c r="Q110" s="27">
        <f>T107</f>
        <v>0</v>
      </c>
      <c r="R110" s="40">
        <f aca="true" t="shared" si="84" ref="R110:R115">IF(S110&lt;&gt;0,VLOOKUP(S110,$AH$15:$AI$21,2),"")</f>
      </c>
      <c r="S110" s="227"/>
      <c r="T110" s="228"/>
      <c r="U110" s="48"/>
      <c r="V110" s="49">
        <f aca="true" t="shared" si="85" ref="V110:V115">IF(S110&lt;&gt;0,VLOOKUP(S110,$AK$15:$AL$21,2),"")</f>
      </c>
      <c r="W110" s="50"/>
      <c r="X110" s="51">
        <f aca="true" t="shared" si="86" ref="X110:X115">IF(S110&lt;&gt;0,VLOOKUP(S110,$AN$15:$AO$21,2),"")</f>
      </c>
      <c r="Y110" s="52">
        <f aca="true" t="shared" si="87" ref="Y110:Y115">IF(U110&gt;0,U110*V110+W110*X110,"")</f>
      </c>
      <c r="Z110" s="53"/>
      <c r="AA110" s="53"/>
      <c r="AB110" s="53"/>
      <c r="AC110" s="27">
        <f t="shared" si="58"/>
        <v>0</v>
      </c>
      <c r="AD110" s="27">
        <f t="shared" si="59"/>
        <v>0</v>
      </c>
      <c r="AE110" s="27">
        <f t="shared" si="60"/>
        <v>0</v>
      </c>
      <c r="AF110" s="27">
        <f t="shared" si="61"/>
        <v>0</v>
      </c>
      <c r="AH110" s="39">
        <f>'基本情報'!B116</f>
        <v>0</v>
      </c>
      <c r="AI110" s="39">
        <f>'基本情報'!A116</f>
        <v>0</v>
      </c>
      <c r="AJ110" s="39"/>
      <c r="AK110" s="39">
        <f>'基本情報'!B116</f>
        <v>0</v>
      </c>
      <c r="AL110" s="66">
        <f>'基本情報'!C116</f>
        <v>0</v>
      </c>
      <c r="AM110" s="39"/>
      <c r="AN110" s="39">
        <f>'基本情報'!B116</f>
        <v>0</v>
      </c>
      <c r="AO110" s="66">
        <f>'基本情報'!D116</f>
        <v>0</v>
      </c>
    </row>
    <row r="111" spans="1:41" s="27" customFormat="1" ht="21" customHeight="1">
      <c r="A111" s="65"/>
      <c r="B111" s="79">
        <f>'基本情報'!$B$5</f>
        <v>41306</v>
      </c>
      <c r="C111" s="80">
        <f t="shared" si="80"/>
        <v>0</v>
      </c>
      <c r="D111" s="80">
        <f>S107</f>
        <v>0</v>
      </c>
      <c r="E111" s="80">
        <f>T107</f>
        <v>0</v>
      </c>
      <c r="F111" s="80">
        <f t="shared" si="81"/>
      </c>
      <c r="G111" s="80">
        <f t="shared" si="82"/>
        <v>0</v>
      </c>
      <c r="H111" s="81">
        <f t="shared" si="83"/>
        <v>0</v>
      </c>
      <c r="I111" s="80"/>
      <c r="J111" s="80"/>
      <c r="N111" s="27">
        <f aca="true" t="shared" si="88" ref="N111:N117">R111</f>
      </c>
      <c r="P111" s="27">
        <f>S107</f>
        <v>0</v>
      </c>
      <c r="Q111" s="27">
        <f>T107</f>
        <v>0</v>
      </c>
      <c r="R111" s="40">
        <f t="shared" si="84"/>
      </c>
      <c r="S111" s="227"/>
      <c r="T111" s="228"/>
      <c r="U111" s="48"/>
      <c r="V111" s="49">
        <f t="shared" si="85"/>
      </c>
      <c r="W111" s="50"/>
      <c r="X111" s="51">
        <f t="shared" si="86"/>
      </c>
      <c r="Y111" s="52">
        <f t="shared" si="87"/>
      </c>
      <c r="Z111" s="53"/>
      <c r="AA111" s="53"/>
      <c r="AB111" s="53"/>
      <c r="AC111" s="27">
        <f t="shared" si="58"/>
        <v>0</v>
      </c>
      <c r="AD111" s="27">
        <f t="shared" si="59"/>
        <v>0</v>
      </c>
      <c r="AE111" s="27">
        <f t="shared" si="60"/>
        <v>0</v>
      </c>
      <c r="AF111" s="27">
        <f t="shared" si="61"/>
        <v>0</v>
      </c>
      <c r="AH111" s="39">
        <f>'基本情報'!B117</f>
        <v>0</v>
      </c>
      <c r="AI111" s="39">
        <f>'基本情報'!A117</f>
        <v>0</v>
      </c>
      <c r="AJ111" s="39"/>
      <c r="AK111" s="39">
        <f>'基本情報'!B117</f>
        <v>0</v>
      </c>
      <c r="AL111" s="66">
        <f>'基本情報'!C117</f>
        <v>0</v>
      </c>
      <c r="AM111" s="39"/>
      <c r="AN111" s="39">
        <f>'基本情報'!B117</f>
        <v>0</v>
      </c>
      <c r="AO111" s="66">
        <f>'基本情報'!D117</f>
        <v>0</v>
      </c>
    </row>
    <row r="112" spans="1:41" s="27" customFormat="1" ht="21" customHeight="1">
      <c r="A112" s="65"/>
      <c r="B112" s="79">
        <f>'基本情報'!$B$5</f>
        <v>41306</v>
      </c>
      <c r="C112" s="80">
        <f t="shared" si="80"/>
        <v>0</v>
      </c>
      <c r="D112" s="80">
        <f>S107</f>
        <v>0</v>
      </c>
      <c r="E112" s="80">
        <f>T107</f>
        <v>0</v>
      </c>
      <c r="F112" s="80">
        <f t="shared" si="81"/>
      </c>
      <c r="G112" s="80">
        <f t="shared" si="82"/>
        <v>0</v>
      </c>
      <c r="H112" s="81">
        <f t="shared" si="83"/>
        <v>0</v>
      </c>
      <c r="I112" s="80"/>
      <c r="J112" s="80"/>
      <c r="N112" s="27">
        <f t="shared" si="88"/>
      </c>
      <c r="P112" s="27">
        <f>S107</f>
        <v>0</v>
      </c>
      <c r="Q112" s="27">
        <f>T107</f>
        <v>0</v>
      </c>
      <c r="R112" s="40">
        <f t="shared" si="84"/>
      </c>
      <c r="S112" s="227"/>
      <c r="T112" s="228"/>
      <c r="U112" s="48"/>
      <c r="V112" s="49">
        <f t="shared" si="85"/>
      </c>
      <c r="W112" s="50"/>
      <c r="X112" s="51">
        <f t="shared" si="86"/>
      </c>
      <c r="Y112" s="52">
        <f t="shared" si="87"/>
      </c>
      <c r="Z112" s="53"/>
      <c r="AA112" s="53"/>
      <c r="AB112" s="53"/>
      <c r="AC112" s="27">
        <f t="shared" si="58"/>
        <v>0</v>
      </c>
      <c r="AD112" s="27">
        <f t="shared" si="59"/>
        <v>0</v>
      </c>
      <c r="AE112" s="27">
        <f t="shared" si="60"/>
        <v>0</v>
      </c>
      <c r="AF112" s="27">
        <f t="shared" si="61"/>
        <v>0</v>
      </c>
      <c r="AH112" s="39">
        <f>'基本情報'!B118</f>
        <v>0</v>
      </c>
      <c r="AI112" s="39">
        <f>'基本情報'!A118</f>
        <v>0</v>
      </c>
      <c r="AJ112" s="39"/>
      <c r="AK112" s="39">
        <f>'基本情報'!B118</f>
        <v>0</v>
      </c>
      <c r="AL112" s="66">
        <f>'基本情報'!C118</f>
        <v>0</v>
      </c>
      <c r="AM112" s="39"/>
      <c r="AN112" s="39">
        <f>'基本情報'!B118</f>
        <v>0</v>
      </c>
      <c r="AO112" s="66">
        <f>'基本情報'!D118</f>
        <v>0</v>
      </c>
    </row>
    <row r="113" spans="1:41" s="27" customFormat="1" ht="21" customHeight="1">
      <c r="A113" s="65"/>
      <c r="B113" s="79">
        <f>'基本情報'!$B$5</f>
        <v>41306</v>
      </c>
      <c r="C113" s="80">
        <f t="shared" si="80"/>
        <v>0</v>
      </c>
      <c r="D113" s="80">
        <f>S107</f>
        <v>0</v>
      </c>
      <c r="E113" s="80">
        <f>T107</f>
        <v>0</v>
      </c>
      <c r="F113" s="80">
        <f t="shared" si="81"/>
      </c>
      <c r="G113" s="80">
        <f t="shared" si="82"/>
        <v>0</v>
      </c>
      <c r="H113" s="81">
        <f t="shared" si="83"/>
        <v>0</v>
      </c>
      <c r="I113" s="80"/>
      <c r="J113" s="80"/>
      <c r="N113" s="27">
        <f t="shared" si="88"/>
      </c>
      <c r="P113" s="27">
        <f>S107</f>
        <v>0</v>
      </c>
      <c r="Q113" s="27">
        <f>T107</f>
        <v>0</v>
      </c>
      <c r="R113" s="40">
        <f t="shared" si="84"/>
      </c>
      <c r="S113" s="227"/>
      <c r="T113" s="228"/>
      <c r="U113" s="48"/>
      <c r="V113" s="49">
        <f t="shared" si="85"/>
      </c>
      <c r="W113" s="50"/>
      <c r="X113" s="51">
        <f t="shared" si="86"/>
      </c>
      <c r="Y113" s="52">
        <f t="shared" si="87"/>
      </c>
      <c r="Z113" s="53"/>
      <c r="AA113" s="53"/>
      <c r="AB113" s="53"/>
      <c r="AC113" s="27">
        <f t="shared" si="58"/>
        <v>0</v>
      </c>
      <c r="AD113" s="27">
        <f t="shared" si="59"/>
        <v>0</v>
      </c>
      <c r="AE113" s="27">
        <f t="shared" si="60"/>
        <v>0</v>
      </c>
      <c r="AF113" s="27">
        <f t="shared" si="61"/>
        <v>0</v>
      </c>
      <c r="AH113" s="39"/>
      <c r="AI113" s="39"/>
      <c r="AJ113" s="39"/>
      <c r="AK113" s="39"/>
      <c r="AL113" s="66"/>
      <c r="AM113" s="39"/>
      <c r="AN113" s="39"/>
      <c r="AO113" s="66"/>
    </row>
    <row r="114" spans="1:41" s="27" customFormat="1" ht="21" customHeight="1">
      <c r="A114" s="65"/>
      <c r="B114" s="79">
        <f>'基本情報'!$B$5</f>
        <v>41306</v>
      </c>
      <c r="C114" s="80">
        <f t="shared" si="80"/>
        <v>0</v>
      </c>
      <c r="D114" s="80">
        <f>S107</f>
        <v>0</v>
      </c>
      <c r="E114" s="80">
        <f>T107</f>
        <v>0</v>
      </c>
      <c r="F114" s="80">
        <f t="shared" si="81"/>
      </c>
      <c r="G114" s="80">
        <f t="shared" si="82"/>
        <v>0</v>
      </c>
      <c r="H114" s="81">
        <f t="shared" si="83"/>
        <v>0</v>
      </c>
      <c r="I114" s="80"/>
      <c r="J114" s="80"/>
      <c r="N114" s="27">
        <f t="shared" si="88"/>
      </c>
      <c r="P114" s="27">
        <f>S107</f>
        <v>0</v>
      </c>
      <c r="Q114" s="27">
        <f>T107</f>
        <v>0</v>
      </c>
      <c r="R114" s="40">
        <f t="shared" si="84"/>
      </c>
      <c r="S114" s="227"/>
      <c r="T114" s="228"/>
      <c r="U114" s="48"/>
      <c r="V114" s="49">
        <f t="shared" si="85"/>
      </c>
      <c r="W114" s="50"/>
      <c r="X114" s="51">
        <f t="shared" si="86"/>
      </c>
      <c r="Y114" s="52">
        <f t="shared" si="87"/>
      </c>
      <c r="Z114" s="53"/>
      <c r="AA114" s="53"/>
      <c r="AB114" s="53"/>
      <c r="AC114" s="27">
        <f t="shared" si="58"/>
        <v>0</v>
      </c>
      <c r="AD114" s="27">
        <f t="shared" si="59"/>
        <v>0</v>
      </c>
      <c r="AE114" s="27">
        <f t="shared" si="60"/>
        <v>0</v>
      </c>
      <c r="AF114" s="27">
        <f t="shared" si="61"/>
        <v>0</v>
      </c>
      <c r="AH114" s="39"/>
      <c r="AI114" s="39"/>
      <c r="AJ114" s="39"/>
      <c r="AK114" s="39"/>
      <c r="AL114" s="66"/>
      <c r="AM114" s="39"/>
      <c r="AN114" s="39"/>
      <c r="AO114" s="39"/>
    </row>
    <row r="115" spans="1:41" s="27" customFormat="1" ht="21" customHeight="1" thickBot="1">
      <c r="A115" s="65"/>
      <c r="B115" s="79">
        <f>'基本情報'!$B$5</f>
        <v>41306</v>
      </c>
      <c r="C115" s="80">
        <f t="shared" si="80"/>
        <v>0</v>
      </c>
      <c r="D115" s="80">
        <f>S107</f>
        <v>0</v>
      </c>
      <c r="E115" s="80">
        <f>T107</f>
        <v>0</v>
      </c>
      <c r="F115" s="80">
        <f t="shared" si="81"/>
      </c>
      <c r="G115" s="80">
        <f t="shared" si="82"/>
        <v>0</v>
      </c>
      <c r="H115" s="81">
        <f t="shared" si="83"/>
        <v>0</v>
      </c>
      <c r="I115" s="80"/>
      <c r="J115" s="80"/>
      <c r="K115" s="27">
        <f>IF(Y116&gt;0,1,0)</f>
        <v>0</v>
      </c>
      <c r="L115" s="27">
        <f>IF(R105&gt;0,1,0)</f>
        <v>1</v>
      </c>
      <c r="N115" s="27">
        <f t="shared" si="88"/>
      </c>
      <c r="P115" s="27">
        <f>S107</f>
        <v>0</v>
      </c>
      <c r="Q115" s="27">
        <f>T107</f>
        <v>0</v>
      </c>
      <c r="R115" s="54">
        <f t="shared" si="84"/>
      </c>
      <c r="S115" s="227"/>
      <c r="T115" s="228"/>
      <c r="U115" s="55"/>
      <c r="V115" s="56">
        <f t="shared" si="85"/>
      </c>
      <c r="W115" s="57"/>
      <c r="X115" s="58">
        <f t="shared" si="86"/>
      </c>
      <c r="Y115" s="59">
        <f t="shared" si="87"/>
      </c>
      <c r="Z115" s="53"/>
      <c r="AA115" s="53"/>
      <c r="AB115" s="53"/>
      <c r="AC115" s="27">
        <f t="shared" si="58"/>
        <v>0</v>
      </c>
      <c r="AD115" s="27">
        <f t="shared" si="59"/>
        <v>0</v>
      </c>
      <c r="AE115" s="27">
        <f t="shared" si="60"/>
        <v>1</v>
      </c>
      <c r="AF115" s="27">
        <f t="shared" si="61"/>
        <v>0</v>
      </c>
      <c r="AH115" s="39"/>
      <c r="AI115" s="39"/>
      <c r="AJ115" s="39"/>
      <c r="AK115" s="39"/>
      <c r="AL115" s="66"/>
      <c r="AM115" s="39"/>
      <c r="AN115" s="39"/>
      <c r="AO115" s="39"/>
    </row>
    <row r="116" spans="1:32" s="27" customFormat="1" ht="21" customHeight="1" thickBot="1">
      <c r="A116" s="65"/>
      <c r="B116" s="79"/>
      <c r="C116" s="80"/>
      <c r="D116" s="80"/>
      <c r="E116" s="80"/>
      <c r="F116" s="80"/>
      <c r="G116" s="80"/>
      <c r="H116" s="81"/>
      <c r="I116" s="80"/>
      <c r="J116" s="80"/>
      <c r="M116" s="60">
        <f>Y116</f>
        <v>0</v>
      </c>
      <c r="N116" s="27" t="str">
        <f t="shared" si="88"/>
        <v>合計金額</v>
      </c>
      <c r="R116" s="28" t="s">
        <v>26</v>
      </c>
      <c r="S116" s="61">
        <f>SUM(Y110:Y115)</f>
        <v>0</v>
      </c>
      <c r="T116" s="210" t="s">
        <v>27</v>
      </c>
      <c r="U116" s="210"/>
      <c r="V116" s="67"/>
      <c r="W116" s="210" t="s">
        <v>28</v>
      </c>
      <c r="X116" s="210"/>
      <c r="Y116" s="62">
        <f>S116-V116</f>
        <v>0</v>
      </c>
      <c r="Z116" s="30"/>
      <c r="AA116" s="30"/>
      <c r="AB116" s="30"/>
      <c r="AC116" s="27">
        <f t="shared" si="58"/>
        <v>0</v>
      </c>
      <c r="AD116" s="27">
        <f t="shared" si="59"/>
        <v>0</v>
      </c>
      <c r="AE116" s="27">
        <f t="shared" si="60"/>
        <v>0</v>
      </c>
      <c r="AF116" s="27">
        <f t="shared" si="61"/>
        <v>0</v>
      </c>
    </row>
    <row r="117" spans="1:32" s="27" customFormat="1" ht="21" customHeight="1" thickBot="1">
      <c r="A117" s="65"/>
      <c r="B117" s="79"/>
      <c r="C117" s="80"/>
      <c r="D117" s="80"/>
      <c r="E117" s="80"/>
      <c r="F117" s="80"/>
      <c r="G117" s="80"/>
      <c r="H117" s="81"/>
      <c r="I117" s="80"/>
      <c r="J117" s="80"/>
      <c r="N117" s="27">
        <f t="shared" si="88"/>
        <v>0</v>
      </c>
      <c r="Q117" s="63"/>
      <c r="R117" s="63"/>
      <c r="W117" s="29"/>
      <c r="X117" s="29"/>
      <c r="Y117" s="30"/>
      <c r="Z117" s="30"/>
      <c r="AA117" s="30"/>
      <c r="AB117" s="30"/>
      <c r="AC117" s="27">
        <f t="shared" si="58"/>
        <v>0</v>
      </c>
      <c r="AD117" s="27">
        <f t="shared" si="59"/>
        <v>0</v>
      </c>
      <c r="AE117" s="27">
        <f t="shared" si="60"/>
        <v>0</v>
      </c>
      <c r="AF117" s="27">
        <f t="shared" si="61"/>
        <v>0</v>
      </c>
    </row>
    <row r="118" spans="1:41" s="27" customFormat="1" ht="21" customHeight="1">
      <c r="A118" s="65"/>
      <c r="B118" s="73"/>
      <c r="C118" s="72"/>
      <c r="D118" s="72"/>
      <c r="E118" s="72"/>
      <c r="F118" s="72"/>
      <c r="G118" s="72"/>
      <c r="H118" s="72"/>
      <c r="I118" s="72"/>
      <c r="J118" s="72"/>
      <c r="K118" s="30"/>
      <c r="L118" s="30"/>
      <c r="M118" s="30"/>
      <c r="N118" s="30"/>
      <c r="O118" s="30"/>
      <c r="P118" s="29"/>
      <c r="Q118" s="29"/>
      <c r="R118" s="217" t="s">
        <v>29</v>
      </c>
      <c r="S118" s="218"/>
      <c r="T118" s="218"/>
      <c r="U118" s="219"/>
      <c r="V118" s="211" t="s">
        <v>50</v>
      </c>
      <c r="W118" s="201"/>
      <c r="X118" s="221" t="s">
        <v>16</v>
      </c>
      <c r="Y118" s="222"/>
      <c r="Z118" s="29"/>
      <c r="AA118" s="29"/>
      <c r="AB118" s="29"/>
      <c r="AC118" s="27">
        <f aca="true" t="shared" si="89" ref="AC118:AC169">M118</f>
        <v>0</v>
      </c>
      <c r="AD118" s="27">
        <f aca="true" t="shared" si="90" ref="AD118:AD169">K118</f>
        <v>0</v>
      </c>
      <c r="AE118" s="27">
        <f aca="true" t="shared" si="91" ref="AE118:AE169">L118</f>
        <v>0</v>
      </c>
      <c r="AF118" s="27">
        <f aca="true" t="shared" si="92" ref="AF118:AF169">IF(C118="A",1,0)</f>
        <v>0</v>
      </c>
      <c r="AH118" s="39">
        <f>'基本情報'!B124</f>
        <v>0</v>
      </c>
      <c r="AI118" s="39">
        <f>'基本情報'!A124</f>
        <v>0</v>
      </c>
      <c r="AJ118" s="39"/>
      <c r="AK118" s="39">
        <f>AH118</f>
        <v>0</v>
      </c>
      <c r="AL118" s="39">
        <f>'基本情報'!C124</f>
        <v>0</v>
      </c>
      <c r="AM118" s="39"/>
      <c r="AN118" s="39">
        <f>AK118</f>
        <v>0</v>
      </c>
      <c r="AO118" s="39">
        <f>'基本情報'!D124</f>
        <v>0</v>
      </c>
    </row>
    <row r="119" spans="1:41" s="27" customFormat="1" ht="21" customHeight="1">
      <c r="A119" s="65"/>
      <c r="B119" s="73"/>
      <c r="C119" s="72"/>
      <c r="D119" s="72"/>
      <c r="E119" s="72"/>
      <c r="F119" s="72"/>
      <c r="G119" s="72"/>
      <c r="H119" s="72"/>
      <c r="I119" s="72"/>
      <c r="J119" s="72"/>
      <c r="K119" s="30"/>
      <c r="L119" s="30"/>
      <c r="M119" s="30"/>
      <c r="N119" s="30"/>
      <c r="O119" s="30"/>
      <c r="P119" s="29"/>
      <c r="Q119" s="29"/>
      <c r="R119" s="40" t="s">
        <v>57</v>
      </c>
      <c r="S119" s="41" t="s">
        <v>105</v>
      </c>
      <c r="T119" s="215" t="s">
        <v>30</v>
      </c>
      <c r="U119" s="216"/>
      <c r="V119" s="212"/>
      <c r="W119" s="212"/>
      <c r="X119" s="223"/>
      <c r="Y119" s="224"/>
      <c r="Z119" s="30"/>
      <c r="AA119" s="30"/>
      <c r="AB119" s="30"/>
      <c r="AC119" s="27">
        <f t="shared" si="89"/>
        <v>0</v>
      </c>
      <c r="AD119" s="27">
        <f t="shared" si="90"/>
        <v>0</v>
      </c>
      <c r="AE119" s="27">
        <f t="shared" si="91"/>
        <v>0</v>
      </c>
      <c r="AF119" s="27">
        <f t="shared" si="92"/>
        <v>0</v>
      </c>
      <c r="AH119" s="39">
        <f>'基本情報'!B125</f>
        <v>0</v>
      </c>
      <c r="AI119" s="39">
        <f>'基本情報'!A125</f>
        <v>0</v>
      </c>
      <c r="AJ119" s="39"/>
      <c r="AK119" s="39">
        <f>'基本情報'!B125</f>
        <v>0</v>
      </c>
      <c r="AL119" s="66">
        <f>'基本情報'!C125</f>
        <v>0</v>
      </c>
      <c r="AM119" s="39"/>
      <c r="AN119" s="39">
        <f>'基本情報'!B125</f>
        <v>0</v>
      </c>
      <c r="AO119" s="66">
        <f>'基本情報'!D125</f>
        <v>0</v>
      </c>
    </row>
    <row r="120" spans="1:41" s="27" customFormat="1" ht="21" customHeight="1" thickBot="1">
      <c r="A120" s="65"/>
      <c r="B120" s="73"/>
      <c r="C120" s="72"/>
      <c r="D120" s="72"/>
      <c r="E120" s="72"/>
      <c r="F120" s="72"/>
      <c r="G120" s="72"/>
      <c r="H120" s="72"/>
      <c r="I120" s="72"/>
      <c r="J120" s="72"/>
      <c r="K120" s="30"/>
      <c r="L120" s="30"/>
      <c r="M120" s="43"/>
      <c r="N120" s="43"/>
      <c r="O120" s="43"/>
      <c r="P120" s="43"/>
      <c r="Q120" s="43"/>
      <c r="R120" s="44">
        <v>9</v>
      </c>
      <c r="S120" s="45"/>
      <c r="T120" s="213"/>
      <c r="U120" s="214"/>
      <c r="V120" s="220"/>
      <c r="W120" s="220"/>
      <c r="X120" s="225"/>
      <c r="Y120" s="226"/>
      <c r="Z120" s="30"/>
      <c r="AA120" s="30"/>
      <c r="AB120" s="30"/>
      <c r="AC120" s="27">
        <f t="shared" si="89"/>
        <v>0</v>
      </c>
      <c r="AD120" s="27">
        <f t="shared" si="90"/>
        <v>0</v>
      </c>
      <c r="AE120" s="27">
        <f t="shared" si="91"/>
        <v>0</v>
      </c>
      <c r="AF120" s="27">
        <f t="shared" si="92"/>
        <v>0</v>
      </c>
      <c r="AH120" s="39">
        <f>'基本情報'!B126</f>
        <v>0</v>
      </c>
      <c r="AI120" s="39">
        <f>'基本情報'!A126</f>
        <v>0</v>
      </c>
      <c r="AJ120" s="39"/>
      <c r="AK120" s="39">
        <f>'基本情報'!B126</f>
        <v>0</v>
      </c>
      <c r="AL120" s="66">
        <f>'基本情報'!C126</f>
        <v>0</v>
      </c>
      <c r="AM120" s="39"/>
      <c r="AN120" s="39">
        <f>'基本情報'!B126</f>
        <v>0</v>
      </c>
      <c r="AO120" s="66">
        <f>'基本情報'!D126</f>
        <v>0</v>
      </c>
    </row>
    <row r="121" spans="1:41" s="27" customFormat="1" ht="21" customHeight="1">
      <c r="A121" s="65"/>
      <c r="B121" s="73"/>
      <c r="C121" s="70"/>
      <c r="D121" s="70"/>
      <c r="E121" s="70"/>
      <c r="F121" s="70"/>
      <c r="G121" s="70"/>
      <c r="H121" s="70"/>
      <c r="I121" s="70"/>
      <c r="J121" s="70"/>
      <c r="R121" s="190" t="s">
        <v>19</v>
      </c>
      <c r="S121" s="229"/>
      <c r="T121" s="229"/>
      <c r="U121" s="229"/>
      <c r="V121" s="229"/>
      <c r="W121" s="229"/>
      <c r="X121" s="229"/>
      <c r="Y121" s="222"/>
      <c r="Z121" s="29"/>
      <c r="AA121" s="29"/>
      <c r="AB121" s="29"/>
      <c r="AC121" s="27">
        <f t="shared" si="89"/>
        <v>0</v>
      </c>
      <c r="AD121" s="27">
        <f t="shared" si="90"/>
        <v>0</v>
      </c>
      <c r="AE121" s="27">
        <f t="shared" si="91"/>
        <v>0</v>
      </c>
      <c r="AF121" s="27">
        <f t="shared" si="92"/>
        <v>0</v>
      </c>
      <c r="AH121" s="39">
        <f>'基本情報'!B127</f>
        <v>0</v>
      </c>
      <c r="AI121" s="39">
        <f>'基本情報'!A127</f>
        <v>0</v>
      </c>
      <c r="AJ121" s="39"/>
      <c r="AK121" s="39">
        <f>'基本情報'!B127</f>
        <v>0</v>
      </c>
      <c r="AL121" s="66">
        <f>'基本情報'!C127</f>
        <v>0</v>
      </c>
      <c r="AM121" s="39"/>
      <c r="AN121" s="39">
        <f>'基本情報'!B127</f>
        <v>0</v>
      </c>
      <c r="AO121" s="66">
        <f>'基本情報'!D127</f>
        <v>0</v>
      </c>
    </row>
    <row r="122" spans="1:41" s="27" customFormat="1" ht="21" customHeight="1">
      <c r="A122" s="65"/>
      <c r="B122" s="73" t="s">
        <v>64</v>
      </c>
      <c r="C122" s="70" t="s">
        <v>58</v>
      </c>
      <c r="D122" s="70" t="s">
        <v>59</v>
      </c>
      <c r="E122" s="70" t="s">
        <v>60</v>
      </c>
      <c r="F122" s="70" t="s">
        <v>61</v>
      </c>
      <c r="G122" s="70" t="s">
        <v>37</v>
      </c>
      <c r="H122" s="70" t="s">
        <v>62</v>
      </c>
      <c r="I122" s="70" t="s">
        <v>63</v>
      </c>
      <c r="J122" s="70"/>
      <c r="R122" s="40" t="s">
        <v>53</v>
      </c>
      <c r="S122" s="215" t="s">
        <v>82</v>
      </c>
      <c r="T122" s="216"/>
      <c r="U122" s="46" t="s">
        <v>37</v>
      </c>
      <c r="V122" s="46" t="s">
        <v>17</v>
      </c>
      <c r="W122" s="47" t="s">
        <v>48</v>
      </c>
      <c r="X122" s="47" t="s">
        <v>49</v>
      </c>
      <c r="Y122" s="42" t="s">
        <v>18</v>
      </c>
      <c r="Z122" s="29"/>
      <c r="AA122" s="29"/>
      <c r="AB122" s="29"/>
      <c r="AC122" s="27">
        <f t="shared" si="89"/>
        <v>0</v>
      </c>
      <c r="AD122" s="27">
        <f t="shared" si="90"/>
        <v>0</v>
      </c>
      <c r="AE122" s="27">
        <f t="shared" si="91"/>
        <v>0</v>
      </c>
      <c r="AF122" s="27">
        <f t="shared" si="92"/>
        <v>0</v>
      </c>
      <c r="AH122" s="39">
        <f>'基本情報'!B128</f>
        <v>0</v>
      </c>
      <c r="AI122" s="39">
        <f>'基本情報'!A128</f>
        <v>0</v>
      </c>
      <c r="AJ122" s="39"/>
      <c r="AK122" s="39">
        <f>'基本情報'!B128</f>
        <v>0</v>
      </c>
      <c r="AL122" s="66">
        <f>'基本情報'!C128</f>
        <v>0</v>
      </c>
      <c r="AM122" s="39"/>
      <c r="AN122" s="39">
        <f>'基本情報'!B128</f>
        <v>0</v>
      </c>
      <c r="AO122" s="66">
        <f>'基本情報'!D128</f>
        <v>0</v>
      </c>
    </row>
    <row r="123" spans="1:41" s="27" customFormat="1" ht="21" customHeight="1">
      <c r="A123" s="65"/>
      <c r="B123" s="79">
        <f>'基本情報'!$B$5</f>
        <v>41306</v>
      </c>
      <c r="C123" s="80">
        <f aca="true" t="shared" si="93" ref="C123:C128">IF(U123&gt;0,"A",0)</f>
        <v>0</v>
      </c>
      <c r="D123" s="80">
        <f>S120</f>
        <v>0</v>
      </c>
      <c r="E123" s="80">
        <f>T120</f>
        <v>0</v>
      </c>
      <c r="F123" s="80">
        <f aca="true" t="shared" si="94" ref="F123:F128">R123</f>
      </c>
      <c r="G123" s="80">
        <f aca="true" t="shared" si="95" ref="G123:G128">U123</f>
        <v>0</v>
      </c>
      <c r="H123" s="81">
        <f aca="true" t="shared" si="96" ref="H123:H128">W123</f>
        <v>0</v>
      </c>
      <c r="I123" s="82">
        <f>V129</f>
        <v>0</v>
      </c>
      <c r="J123" s="82"/>
      <c r="P123" s="27">
        <f>S120</f>
        <v>0</v>
      </c>
      <c r="Q123" s="27">
        <f>T120</f>
        <v>0</v>
      </c>
      <c r="R123" s="40">
        <f aca="true" t="shared" si="97" ref="R123:R128">IF(S123&lt;&gt;0,VLOOKUP(S123,$AH$15:$AI$21,2),"")</f>
      </c>
      <c r="S123" s="227"/>
      <c r="T123" s="228"/>
      <c r="U123" s="48"/>
      <c r="V123" s="49">
        <f aca="true" t="shared" si="98" ref="V123:V128">IF(S123&lt;&gt;0,VLOOKUP(S123,$AK$15:$AL$21,2),"")</f>
      </c>
      <c r="W123" s="50"/>
      <c r="X123" s="51">
        <f aca="true" t="shared" si="99" ref="X123:X128">IF(S123&lt;&gt;0,VLOOKUP(S123,$AN$15:$AO$21,2),"")</f>
      </c>
      <c r="Y123" s="52">
        <f aca="true" t="shared" si="100" ref="Y123:Y128">IF(U123&gt;0,U123*V123+W123*X123,"")</f>
      </c>
      <c r="Z123" s="53"/>
      <c r="AA123" s="53"/>
      <c r="AB123" s="53"/>
      <c r="AC123" s="27">
        <f t="shared" si="89"/>
        <v>0</v>
      </c>
      <c r="AD123" s="27">
        <f t="shared" si="90"/>
        <v>0</v>
      </c>
      <c r="AE123" s="27">
        <f t="shared" si="91"/>
        <v>0</v>
      </c>
      <c r="AF123" s="27">
        <f t="shared" si="92"/>
        <v>0</v>
      </c>
      <c r="AH123" s="39">
        <f>'基本情報'!B129</f>
        <v>0</v>
      </c>
      <c r="AI123" s="39">
        <f>'基本情報'!A129</f>
        <v>0</v>
      </c>
      <c r="AJ123" s="39"/>
      <c r="AK123" s="39">
        <f>'基本情報'!B129</f>
        <v>0</v>
      </c>
      <c r="AL123" s="66">
        <f>'基本情報'!C129</f>
        <v>0</v>
      </c>
      <c r="AM123" s="39"/>
      <c r="AN123" s="39">
        <f>'基本情報'!B129</f>
        <v>0</v>
      </c>
      <c r="AO123" s="66">
        <f>'基本情報'!D129</f>
        <v>0</v>
      </c>
    </row>
    <row r="124" spans="1:41" s="27" customFormat="1" ht="21" customHeight="1">
      <c r="A124" s="65"/>
      <c r="B124" s="79">
        <f>'基本情報'!$B$5</f>
        <v>41306</v>
      </c>
      <c r="C124" s="80">
        <f t="shared" si="93"/>
        <v>0</v>
      </c>
      <c r="D124" s="80">
        <f>S120</f>
        <v>0</v>
      </c>
      <c r="E124" s="80">
        <f>T120</f>
        <v>0</v>
      </c>
      <c r="F124" s="80">
        <f t="shared" si="94"/>
      </c>
      <c r="G124" s="80">
        <f t="shared" si="95"/>
        <v>0</v>
      </c>
      <c r="H124" s="81">
        <f t="shared" si="96"/>
        <v>0</v>
      </c>
      <c r="I124" s="80"/>
      <c r="J124" s="80"/>
      <c r="N124" s="27">
        <f aca="true" t="shared" si="101" ref="N124:N130">R124</f>
      </c>
      <c r="P124" s="27">
        <f>S120</f>
        <v>0</v>
      </c>
      <c r="Q124" s="27">
        <f>T120</f>
        <v>0</v>
      </c>
      <c r="R124" s="40">
        <f t="shared" si="97"/>
      </c>
      <c r="S124" s="227"/>
      <c r="T124" s="228"/>
      <c r="U124" s="48"/>
      <c r="V124" s="49">
        <f t="shared" si="98"/>
      </c>
      <c r="W124" s="50"/>
      <c r="X124" s="51">
        <f t="shared" si="99"/>
      </c>
      <c r="Y124" s="52">
        <f t="shared" si="100"/>
      </c>
      <c r="Z124" s="53"/>
      <c r="AA124" s="53"/>
      <c r="AB124" s="53"/>
      <c r="AC124" s="27">
        <f t="shared" si="89"/>
        <v>0</v>
      </c>
      <c r="AD124" s="27">
        <f t="shared" si="90"/>
        <v>0</v>
      </c>
      <c r="AE124" s="27">
        <f t="shared" si="91"/>
        <v>0</v>
      </c>
      <c r="AF124" s="27">
        <f t="shared" si="92"/>
        <v>0</v>
      </c>
      <c r="AH124" s="39">
        <f>'基本情報'!B130</f>
        <v>0</v>
      </c>
      <c r="AI124" s="39">
        <f>'基本情報'!A130</f>
        <v>0</v>
      </c>
      <c r="AJ124" s="39"/>
      <c r="AK124" s="39">
        <f>'基本情報'!B130</f>
        <v>0</v>
      </c>
      <c r="AL124" s="66">
        <f>'基本情報'!C130</f>
        <v>0</v>
      </c>
      <c r="AM124" s="39"/>
      <c r="AN124" s="39">
        <f>'基本情報'!B130</f>
        <v>0</v>
      </c>
      <c r="AO124" s="66">
        <f>'基本情報'!D130</f>
        <v>0</v>
      </c>
    </row>
    <row r="125" spans="1:41" s="27" customFormat="1" ht="21" customHeight="1">
      <c r="A125" s="65"/>
      <c r="B125" s="79">
        <f>'基本情報'!$B$5</f>
        <v>41306</v>
      </c>
      <c r="C125" s="80">
        <f t="shared" si="93"/>
        <v>0</v>
      </c>
      <c r="D125" s="80">
        <f>S120</f>
        <v>0</v>
      </c>
      <c r="E125" s="80">
        <f>T120</f>
        <v>0</v>
      </c>
      <c r="F125" s="80">
        <f t="shared" si="94"/>
      </c>
      <c r="G125" s="80">
        <f t="shared" si="95"/>
        <v>0</v>
      </c>
      <c r="H125" s="81">
        <f t="shared" si="96"/>
        <v>0</v>
      </c>
      <c r="I125" s="80"/>
      <c r="J125" s="80"/>
      <c r="N125" s="27">
        <f t="shared" si="101"/>
      </c>
      <c r="P125" s="27">
        <f>S120</f>
        <v>0</v>
      </c>
      <c r="Q125" s="27">
        <f>T120</f>
        <v>0</v>
      </c>
      <c r="R125" s="40">
        <f t="shared" si="97"/>
      </c>
      <c r="S125" s="227"/>
      <c r="T125" s="228"/>
      <c r="U125" s="48"/>
      <c r="V125" s="49">
        <f t="shared" si="98"/>
      </c>
      <c r="W125" s="50"/>
      <c r="X125" s="51">
        <f t="shared" si="99"/>
      </c>
      <c r="Y125" s="52">
        <f t="shared" si="100"/>
      </c>
      <c r="Z125" s="53"/>
      <c r="AA125" s="53"/>
      <c r="AB125" s="53"/>
      <c r="AC125" s="27">
        <f t="shared" si="89"/>
        <v>0</v>
      </c>
      <c r="AD125" s="27">
        <f t="shared" si="90"/>
        <v>0</v>
      </c>
      <c r="AE125" s="27">
        <f t="shared" si="91"/>
        <v>0</v>
      </c>
      <c r="AF125" s="27">
        <f t="shared" si="92"/>
        <v>0</v>
      </c>
      <c r="AH125" s="39">
        <f>'基本情報'!B131</f>
        <v>0</v>
      </c>
      <c r="AI125" s="39">
        <f>'基本情報'!A131</f>
        <v>0</v>
      </c>
      <c r="AJ125" s="39"/>
      <c r="AK125" s="39">
        <f>'基本情報'!B131</f>
        <v>0</v>
      </c>
      <c r="AL125" s="66">
        <f>'基本情報'!C131</f>
        <v>0</v>
      </c>
      <c r="AM125" s="39"/>
      <c r="AN125" s="39">
        <f>'基本情報'!B131</f>
        <v>0</v>
      </c>
      <c r="AO125" s="66">
        <f>'基本情報'!D131</f>
        <v>0</v>
      </c>
    </row>
    <row r="126" spans="1:41" s="27" customFormat="1" ht="21" customHeight="1">
      <c r="A126" s="65"/>
      <c r="B126" s="79">
        <f>'基本情報'!$B$5</f>
        <v>41306</v>
      </c>
      <c r="C126" s="80">
        <f t="shared" si="93"/>
        <v>0</v>
      </c>
      <c r="D126" s="80">
        <f>S120</f>
        <v>0</v>
      </c>
      <c r="E126" s="80">
        <f>T120</f>
        <v>0</v>
      </c>
      <c r="F126" s="80">
        <f t="shared" si="94"/>
      </c>
      <c r="G126" s="80">
        <f t="shared" si="95"/>
        <v>0</v>
      </c>
      <c r="H126" s="81">
        <f t="shared" si="96"/>
        <v>0</v>
      </c>
      <c r="I126" s="80"/>
      <c r="J126" s="80"/>
      <c r="N126" s="27">
        <f t="shared" si="101"/>
      </c>
      <c r="P126" s="27">
        <f>S120</f>
        <v>0</v>
      </c>
      <c r="Q126" s="27">
        <f>T120</f>
        <v>0</v>
      </c>
      <c r="R126" s="40">
        <f t="shared" si="97"/>
      </c>
      <c r="S126" s="227"/>
      <c r="T126" s="228"/>
      <c r="U126" s="48"/>
      <c r="V126" s="49">
        <f t="shared" si="98"/>
      </c>
      <c r="W126" s="50"/>
      <c r="X126" s="51">
        <f t="shared" si="99"/>
      </c>
      <c r="Y126" s="52">
        <f t="shared" si="100"/>
      </c>
      <c r="Z126" s="53"/>
      <c r="AA126" s="53"/>
      <c r="AB126" s="53"/>
      <c r="AC126" s="27">
        <f t="shared" si="89"/>
        <v>0</v>
      </c>
      <c r="AD126" s="27">
        <f t="shared" si="90"/>
        <v>0</v>
      </c>
      <c r="AE126" s="27">
        <f t="shared" si="91"/>
        <v>0</v>
      </c>
      <c r="AF126" s="27">
        <f t="shared" si="92"/>
        <v>0</v>
      </c>
      <c r="AH126" s="39"/>
      <c r="AI126" s="39"/>
      <c r="AJ126" s="39"/>
      <c r="AK126" s="39"/>
      <c r="AL126" s="66"/>
      <c r="AM126" s="39"/>
      <c r="AN126" s="39"/>
      <c r="AO126" s="66"/>
    </row>
    <row r="127" spans="1:41" s="27" customFormat="1" ht="21" customHeight="1">
      <c r="A127" s="65"/>
      <c r="B127" s="79">
        <f>'基本情報'!$B$5</f>
        <v>41306</v>
      </c>
      <c r="C127" s="80">
        <f t="shared" si="93"/>
        <v>0</v>
      </c>
      <c r="D127" s="80">
        <f>S120</f>
        <v>0</v>
      </c>
      <c r="E127" s="80">
        <f>T120</f>
        <v>0</v>
      </c>
      <c r="F127" s="80">
        <f t="shared" si="94"/>
      </c>
      <c r="G127" s="80">
        <f t="shared" si="95"/>
        <v>0</v>
      </c>
      <c r="H127" s="81">
        <f t="shared" si="96"/>
        <v>0</v>
      </c>
      <c r="I127" s="80"/>
      <c r="J127" s="80"/>
      <c r="N127" s="27">
        <f t="shared" si="101"/>
      </c>
      <c r="P127" s="27">
        <f>S120</f>
        <v>0</v>
      </c>
      <c r="Q127" s="27">
        <f>T120</f>
        <v>0</v>
      </c>
      <c r="R127" s="40">
        <f t="shared" si="97"/>
      </c>
      <c r="S127" s="227"/>
      <c r="T127" s="228"/>
      <c r="U127" s="48"/>
      <c r="V127" s="49">
        <f t="shared" si="98"/>
      </c>
      <c r="W127" s="50"/>
      <c r="X127" s="51">
        <f t="shared" si="99"/>
      </c>
      <c r="Y127" s="52">
        <f t="shared" si="100"/>
      </c>
      <c r="Z127" s="53"/>
      <c r="AA127" s="53"/>
      <c r="AB127" s="53"/>
      <c r="AC127" s="27">
        <f t="shared" si="89"/>
        <v>0</v>
      </c>
      <c r="AD127" s="27">
        <f t="shared" si="90"/>
        <v>0</v>
      </c>
      <c r="AE127" s="27">
        <f t="shared" si="91"/>
        <v>0</v>
      </c>
      <c r="AF127" s="27">
        <f t="shared" si="92"/>
        <v>0</v>
      </c>
      <c r="AH127" s="39"/>
      <c r="AI127" s="39"/>
      <c r="AJ127" s="39"/>
      <c r="AK127" s="39"/>
      <c r="AL127" s="66"/>
      <c r="AM127" s="39"/>
      <c r="AN127" s="39"/>
      <c r="AO127" s="39"/>
    </row>
    <row r="128" spans="1:41" s="27" customFormat="1" ht="21" customHeight="1" thickBot="1">
      <c r="A128" s="65"/>
      <c r="B128" s="79">
        <f>'基本情報'!$B$5</f>
        <v>41306</v>
      </c>
      <c r="C128" s="80">
        <f t="shared" si="93"/>
        <v>0</v>
      </c>
      <c r="D128" s="80">
        <f>S120</f>
        <v>0</v>
      </c>
      <c r="E128" s="80">
        <f>T120</f>
        <v>0</v>
      </c>
      <c r="F128" s="80">
        <f t="shared" si="94"/>
      </c>
      <c r="G128" s="80">
        <f t="shared" si="95"/>
        <v>0</v>
      </c>
      <c r="H128" s="81">
        <f t="shared" si="96"/>
        <v>0</v>
      </c>
      <c r="I128" s="80"/>
      <c r="J128" s="80"/>
      <c r="K128" s="27">
        <f>IF(Y129&gt;0,1,0)</f>
        <v>0</v>
      </c>
      <c r="L128" s="27">
        <f>IF(R118&gt;0,1,0)</f>
        <v>1</v>
      </c>
      <c r="N128" s="27">
        <f t="shared" si="101"/>
      </c>
      <c r="P128" s="27">
        <f>S120</f>
        <v>0</v>
      </c>
      <c r="Q128" s="27">
        <f>T120</f>
        <v>0</v>
      </c>
      <c r="R128" s="54">
        <f t="shared" si="97"/>
      </c>
      <c r="S128" s="227"/>
      <c r="T128" s="228"/>
      <c r="U128" s="55"/>
      <c r="V128" s="56">
        <f t="shared" si="98"/>
      </c>
      <c r="W128" s="57"/>
      <c r="X128" s="58">
        <f t="shared" si="99"/>
      </c>
      <c r="Y128" s="59">
        <f t="shared" si="100"/>
      </c>
      <c r="Z128" s="53"/>
      <c r="AA128" s="53"/>
      <c r="AB128" s="53"/>
      <c r="AC128" s="27">
        <f t="shared" si="89"/>
        <v>0</v>
      </c>
      <c r="AD128" s="27">
        <f t="shared" si="90"/>
        <v>0</v>
      </c>
      <c r="AE128" s="27">
        <f t="shared" si="91"/>
        <v>1</v>
      </c>
      <c r="AF128" s="27">
        <f t="shared" si="92"/>
        <v>0</v>
      </c>
      <c r="AH128" s="39"/>
      <c r="AI128" s="39"/>
      <c r="AJ128" s="39"/>
      <c r="AK128" s="39"/>
      <c r="AL128" s="66"/>
      <c r="AM128" s="39"/>
      <c r="AN128" s="39"/>
      <c r="AO128" s="39"/>
    </row>
    <row r="129" spans="1:32" s="27" customFormat="1" ht="21" customHeight="1" thickBot="1">
      <c r="A129" s="65"/>
      <c r="B129" s="79"/>
      <c r="C129" s="80"/>
      <c r="D129" s="80"/>
      <c r="E129" s="80"/>
      <c r="F129" s="80"/>
      <c r="G129" s="80"/>
      <c r="H129" s="81"/>
      <c r="I129" s="80"/>
      <c r="J129" s="80"/>
      <c r="M129" s="60">
        <f>Y129</f>
        <v>0</v>
      </c>
      <c r="N129" s="27" t="str">
        <f t="shared" si="101"/>
        <v>合計金額</v>
      </c>
      <c r="R129" s="28" t="s">
        <v>26</v>
      </c>
      <c r="S129" s="61">
        <f>SUM(Y123:Y128)</f>
        <v>0</v>
      </c>
      <c r="T129" s="210" t="s">
        <v>27</v>
      </c>
      <c r="U129" s="210"/>
      <c r="V129" s="67"/>
      <c r="W129" s="210" t="s">
        <v>28</v>
      </c>
      <c r="X129" s="210"/>
      <c r="Y129" s="62">
        <f>S129-V129</f>
        <v>0</v>
      </c>
      <c r="Z129" s="30"/>
      <c r="AA129" s="30"/>
      <c r="AB129" s="30"/>
      <c r="AC129" s="27">
        <f t="shared" si="89"/>
        <v>0</v>
      </c>
      <c r="AD129" s="27">
        <f t="shared" si="90"/>
        <v>0</v>
      </c>
      <c r="AE129" s="27">
        <f t="shared" si="91"/>
        <v>0</v>
      </c>
      <c r="AF129" s="27">
        <f t="shared" si="92"/>
        <v>0</v>
      </c>
    </row>
    <row r="130" spans="1:32" s="27" customFormat="1" ht="21" customHeight="1" thickBot="1">
      <c r="A130" s="65"/>
      <c r="B130" s="79"/>
      <c r="C130" s="80"/>
      <c r="D130" s="80"/>
      <c r="E130" s="80"/>
      <c r="F130" s="80"/>
      <c r="G130" s="80"/>
      <c r="H130" s="81"/>
      <c r="I130" s="80"/>
      <c r="J130" s="80"/>
      <c r="N130" s="27">
        <f t="shared" si="101"/>
        <v>0</v>
      </c>
      <c r="Q130" s="63"/>
      <c r="R130" s="63"/>
      <c r="W130" s="29"/>
      <c r="X130" s="29"/>
      <c r="Y130" s="30"/>
      <c r="Z130" s="30"/>
      <c r="AA130" s="30"/>
      <c r="AB130" s="30"/>
      <c r="AC130" s="27">
        <f t="shared" si="89"/>
        <v>0</v>
      </c>
      <c r="AD130" s="27">
        <f t="shared" si="90"/>
        <v>0</v>
      </c>
      <c r="AE130" s="27">
        <f t="shared" si="91"/>
        <v>0</v>
      </c>
      <c r="AF130" s="27">
        <f t="shared" si="92"/>
        <v>0</v>
      </c>
    </row>
    <row r="131" spans="1:41" s="27" customFormat="1" ht="21" customHeight="1">
      <c r="A131" s="65"/>
      <c r="B131" s="73"/>
      <c r="C131" s="72"/>
      <c r="D131" s="72"/>
      <c r="E131" s="72"/>
      <c r="F131" s="72"/>
      <c r="G131" s="72"/>
      <c r="H131" s="72"/>
      <c r="I131" s="72"/>
      <c r="J131" s="72"/>
      <c r="K131" s="30"/>
      <c r="L131" s="30"/>
      <c r="M131" s="30"/>
      <c r="N131" s="30"/>
      <c r="O131" s="30"/>
      <c r="P131" s="29"/>
      <c r="Q131" s="29"/>
      <c r="R131" s="217" t="s">
        <v>29</v>
      </c>
      <c r="S131" s="218"/>
      <c r="T131" s="218"/>
      <c r="U131" s="219"/>
      <c r="V131" s="211" t="s">
        <v>50</v>
      </c>
      <c r="W131" s="201"/>
      <c r="X131" s="221" t="s">
        <v>16</v>
      </c>
      <c r="Y131" s="222"/>
      <c r="Z131" s="29"/>
      <c r="AA131" s="29"/>
      <c r="AB131" s="29"/>
      <c r="AC131" s="27">
        <f t="shared" si="89"/>
        <v>0</v>
      </c>
      <c r="AD131" s="27">
        <f t="shared" si="90"/>
        <v>0</v>
      </c>
      <c r="AE131" s="27">
        <f t="shared" si="91"/>
        <v>0</v>
      </c>
      <c r="AF131" s="27">
        <f t="shared" si="92"/>
        <v>0</v>
      </c>
      <c r="AH131" s="39">
        <f>'基本情報'!B137</f>
        <v>0</v>
      </c>
      <c r="AI131" s="39">
        <f>'基本情報'!A137</f>
        <v>0</v>
      </c>
      <c r="AJ131" s="39"/>
      <c r="AK131" s="39">
        <f>AH131</f>
        <v>0</v>
      </c>
      <c r="AL131" s="39">
        <f>'基本情報'!C137</f>
        <v>0</v>
      </c>
      <c r="AM131" s="39"/>
      <c r="AN131" s="39">
        <f>AK131</f>
        <v>0</v>
      </c>
      <c r="AO131" s="39">
        <f>'基本情報'!D137</f>
        <v>0</v>
      </c>
    </row>
    <row r="132" spans="1:41" s="27" customFormat="1" ht="21" customHeight="1">
      <c r="A132" s="65"/>
      <c r="B132" s="73"/>
      <c r="C132" s="72"/>
      <c r="D132" s="72"/>
      <c r="E132" s="72"/>
      <c r="F132" s="72"/>
      <c r="G132" s="72"/>
      <c r="H132" s="72"/>
      <c r="I132" s="72"/>
      <c r="J132" s="72"/>
      <c r="K132" s="30"/>
      <c r="L132" s="30"/>
      <c r="M132" s="30"/>
      <c r="N132" s="30"/>
      <c r="O132" s="30"/>
      <c r="P132" s="29"/>
      <c r="Q132" s="29"/>
      <c r="R132" s="40" t="s">
        <v>57</v>
      </c>
      <c r="S132" s="41" t="s">
        <v>105</v>
      </c>
      <c r="T132" s="215" t="s">
        <v>30</v>
      </c>
      <c r="U132" s="216"/>
      <c r="V132" s="212"/>
      <c r="W132" s="212"/>
      <c r="X132" s="223"/>
      <c r="Y132" s="224"/>
      <c r="Z132" s="30"/>
      <c r="AA132" s="30"/>
      <c r="AB132" s="30"/>
      <c r="AC132" s="27">
        <f t="shared" si="89"/>
        <v>0</v>
      </c>
      <c r="AD132" s="27">
        <f t="shared" si="90"/>
        <v>0</v>
      </c>
      <c r="AE132" s="27">
        <f t="shared" si="91"/>
        <v>0</v>
      </c>
      <c r="AF132" s="27">
        <f t="shared" si="92"/>
        <v>0</v>
      </c>
      <c r="AH132" s="39">
        <f>'基本情報'!B138</f>
        <v>0</v>
      </c>
      <c r="AI132" s="39">
        <f>'基本情報'!A138</f>
        <v>0</v>
      </c>
      <c r="AJ132" s="39"/>
      <c r="AK132" s="39">
        <f>'基本情報'!B138</f>
        <v>0</v>
      </c>
      <c r="AL132" s="66">
        <f>'基本情報'!C138</f>
        <v>0</v>
      </c>
      <c r="AM132" s="39"/>
      <c r="AN132" s="39">
        <f>'基本情報'!B138</f>
        <v>0</v>
      </c>
      <c r="AO132" s="66">
        <f>'基本情報'!D138</f>
        <v>0</v>
      </c>
    </row>
    <row r="133" spans="1:41" s="27" customFormat="1" ht="21" customHeight="1" thickBot="1">
      <c r="A133" s="65"/>
      <c r="B133" s="73"/>
      <c r="C133" s="72"/>
      <c r="D133" s="72"/>
      <c r="E133" s="72"/>
      <c r="F133" s="72"/>
      <c r="G133" s="72"/>
      <c r="H133" s="72"/>
      <c r="I133" s="72"/>
      <c r="J133" s="72"/>
      <c r="K133" s="30"/>
      <c r="L133" s="30"/>
      <c r="M133" s="43"/>
      <c r="N133" s="43"/>
      <c r="O133" s="43"/>
      <c r="P133" s="43"/>
      <c r="Q133" s="43"/>
      <c r="R133" s="44">
        <v>10</v>
      </c>
      <c r="S133" s="45"/>
      <c r="T133" s="213"/>
      <c r="U133" s="214"/>
      <c r="V133" s="220"/>
      <c r="W133" s="220"/>
      <c r="X133" s="225"/>
      <c r="Y133" s="226"/>
      <c r="Z133" s="30"/>
      <c r="AA133" s="30"/>
      <c r="AB133" s="30"/>
      <c r="AC133" s="27">
        <f t="shared" si="89"/>
        <v>0</v>
      </c>
      <c r="AD133" s="27">
        <f t="shared" si="90"/>
        <v>0</v>
      </c>
      <c r="AE133" s="27">
        <f t="shared" si="91"/>
        <v>0</v>
      </c>
      <c r="AF133" s="27">
        <f t="shared" si="92"/>
        <v>0</v>
      </c>
      <c r="AH133" s="39">
        <f>'基本情報'!B139</f>
        <v>0</v>
      </c>
      <c r="AI133" s="39">
        <f>'基本情報'!A139</f>
        <v>0</v>
      </c>
      <c r="AJ133" s="39"/>
      <c r="AK133" s="39">
        <f>'基本情報'!B139</f>
        <v>0</v>
      </c>
      <c r="AL133" s="66">
        <f>'基本情報'!C139</f>
        <v>0</v>
      </c>
      <c r="AM133" s="39"/>
      <c r="AN133" s="39">
        <f>'基本情報'!B139</f>
        <v>0</v>
      </c>
      <c r="AO133" s="66">
        <f>'基本情報'!D139</f>
        <v>0</v>
      </c>
    </row>
    <row r="134" spans="1:41" s="27" customFormat="1" ht="21" customHeight="1">
      <c r="A134" s="65"/>
      <c r="B134" s="73"/>
      <c r="C134" s="70"/>
      <c r="D134" s="70"/>
      <c r="E134" s="70"/>
      <c r="F134" s="70"/>
      <c r="G134" s="70"/>
      <c r="H134" s="70"/>
      <c r="I134" s="70"/>
      <c r="J134" s="70"/>
      <c r="R134" s="190" t="s">
        <v>19</v>
      </c>
      <c r="S134" s="229"/>
      <c r="T134" s="229"/>
      <c r="U134" s="229"/>
      <c r="V134" s="229"/>
      <c r="W134" s="229"/>
      <c r="X134" s="229"/>
      <c r="Y134" s="222"/>
      <c r="Z134" s="29"/>
      <c r="AA134" s="29"/>
      <c r="AB134" s="29"/>
      <c r="AC134" s="27">
        <f t="shared" si="89"/>
        <v>0</v>
      </c>
      <c r="AD134" s="27">
        <f t="shared" si="90"/>
        <v>0</v>
      </c>
      <c r="AE134" s="27">
        <f t="shared" si="91"/>
        <v>0</v>
      </c>
      <c r="AF134" s="27">
        <f t="shared" si="92"/>
        <v>0</v>
      </c>
      <c r="AH134" s="39">
        <f>'基本情報'!B140</f>
        <v>0</v>
      </c>
      <c r="AI134" s="39">
        <f>'基本情報'!A140</f>
        <v>0</v>
      </c>
      <c r="AJ134" s="39"/>
      <c r="AK134" s="39">
        <f>'基本情報'!B140</f>
        <v>0</v>
      </c>
      <c r="AL134" s="66">
        <f>'基本情報'!C140</f>
        <v>0</v>
      </c>
      <c r="AM134" s="39"/>
      <c r="AN134" s="39">
        <f>'基本情報'!B140</f>
        <v>0</v>
      </c>
      <c r="AO134" s="66">
        <f>'基本情報'!D140</f>
        <v>0</v>
      </c>
    </row>
    <row r="135" spans="1:41" s="27" customFormat="1" ht="21" customHeight="1">
      <c r="A135" s="65"/>
      <c r="B135" s="73" t="s">
        <v>64</v>
      </c>
      <c r="C135" s="70" t="s">
        <v>58</v>
      </c>
      <c r="D135" s="70" t="s">
        <v>59</v>
      </c>
      <c r="E135" s="70" t="s">
        <v>60</v>
      </c>
      <c r="F135" s="70" t="s">
        <v>61</v>
      </c>
      <c r="G135" s="70" t="s">
        <v>37</v>
      </c>
      <c r="H135" s="70" t="s">
        <v>62</v>
      </c>
      <c r="I135" s="70" t="s">
        <v>63</v>
      </c>
      <c r="J135" s="70"/>
      <c r="R135" s="40" t="s">
        <v>53</v>
      </c>
      <c r="S135" s="215" t="s">
        <v>82</v>
      </c>
      <c r="T135" s="216"/>
      <c r="U135" s="46" t="s">
        <v>37</v>
      </c>
      <c r="V135" s="46" t="s">
        <v>17</v>
      </c>
      <c r="W135" s="47" t="s">
        <v>48</v>
      </c>
      <c r="X135" s="47" t="s">
        <v>49</v>
      </c>
      <c r="Y135" s="42" t="s">
        <v>18</v>
      </c>
      <c r="Z135" s="29"/>
      <c r="AA135" s="29"/>
      <c r="AB135" s="29"/>
      <c r="AC135" s="27">
        <f t="shared" si="89"/>
        <v>0</v>
      </c>
      <c r="AD135" s="27">
        <f t="shared" si="90"/>
        <v>0</v>
      </c>
      <c r="AE135" s="27">
        <f t="shared" si="91"/>
        <v>0</v>
      </c>
      <c r="AF135" s="27">
        <f t="shared" si="92"/>
        <v>0</v>
      </c>
      <c r="AH135" s="39">
        <f>'基本情報'!B141</f>
        <v>0</v>
      </c>
      <c r="AI135" s="39">
        <f>'基本情報'!A141</f>
        <v>0</v>
      </c>
      <c r="AJ135" s="39"/>
      <c r="AK135" s="39">
        <f>'基本情報'!B141</f>
        <v>0</v>
      </c>
      <c r="AL135" s="66">
        <f>'基本情報'!C141</f>
        <v>0</v>
      </c>
      <c r="AM135" s="39"/>
      <c r="AN135" s="39">
        <f>'基本情報'!B141</f>
        <v>0</v>
      </c>
      <c r="AO135" s="66">
        <f>'基本情報'!D141</f>
        <v>0</v>
      </c>
    </row>
    <row r="136" spans="1:41" s="27" customFormat="1" ht="21" customHeight="1">
      <c r="A136" s="65"/>
      <c r="B136" s="79">
        <f>'基本情報'!$B$5</f>
        <v>41306</v>
      </c>
      <c r="C136" s="80">
        <f aca="true" t="shared" si="102" ref="C136:C141">IF(U136&gt;0,"A",0)</f>
        <v>0</v>
      </c>
      <c r="D136" s="80">
        <f>S133</f>
        <v>0</v>
      </c>
      <c r="E136" s="80">
        <f>T133</f>
        <v>0</v>
      </c>
      <c r="F136" s="80">
        <f aca="true" t="shared" si="103" ref="F136:F141">R136</f>
      </c>
      <c r="G136" s="80">
        <f aca="true" t="shared" si="104" ref="G136:G141">U136</f>
        <v>0</v>
      </c>
      <c r="H136" s="81">
        <f aca="true" t="shared" si="105" ref="H136:H141">W136</f>
        <v>0</v>
      </c>
      <c r="I136" s="82">
        <f>V142</f>
        <v>0</v>
      </c>
      <c r="J136" s="82"/>
      <c r="P136" s="27">
        <f>S133</f>
        <v>0</v>
      </c>
      <c r="Q136" s="27">
        <f>T133</f>
        <v>0</v>
      </c>
      <c r="R136" s="40">
        <f aca="true" t="shared" si="106" ref="R136:R141">IF(S136&lt;&gt;0,VLOOKUP(S136,$AH$15:$AI$21,2),"")</f>
      </c>
      <c r="S136" s="227"/>
      <c r="T136" s="228"/>
      <c r="U136" s="48"/>
      <c r="V136" s="49">
        <f aca="true" t="shared" si="107" ref="V136:V141">IF(S136&lt;&gt;0,VLOOKUP(S136,$AK$15:$AL$21,2),"")</f>
      </c>
      <c r="W136" s="50"/>
      <c r="X136" s="51">
        <f aca="true" t="shared" si="108" ref="X136:X141">IF(S136&lt;&gt;0,VLOOKUP(S136,$AN$15:$AO$21,2),"")</f>
      </c>
      <c r="Y136" s="52">
        <f aca="true" t="shared" si="109" ref="Y136:Y141">IF(U136&gt;0,U136*V136+W136*X136,"")</f>
      </c>
      <c r="Z136" s="53"/>
      <c r="AA136" s="53"/>
      <c r="AB136" s="53"/>
      <c r="AC136" s="27">
        <f t="shared" si="89"/>
        <v>0</v>
      </c>
      <c r="AD136" s="27">
        <f t="shared" si="90"/>
        <v>0</v>
      </c>
      <c r="AE136" s="27">
        <f t="shared" si="91"/>
        <v>0</v>
      </c>
      <c r="AF136" s="27">
        <f t="shared" si="92"/>
        <v>0</v>
      </c>
      <c r="AH136" s="39">
        <f>'基本情報'!B142</f>
        <v>0</v>
      </c>
      <c r="AI136" s="39">
        <f>'基本情報'!A142</f>
        <v>0</v>
      </c>
      <c r="AJ136" s="39"/>
      <c r="AK136" s="39">
        <f>'基本情報'!B142</f>
        <v>0</v>
      </c>
      <c r="AL136" s="66">
        <f>'基本情報'!C142</f>
        <v>0</v>
      </c>
      <c r="AM136" s="39"/>
      <c r="AN136" s="39">
        <f>'基本情報'!B142</f>
        <v>0</v>
      </c>
      <c r="AO136" s="66">
        <f>'基本情報'!D142</f>
        <v>0</v>
      </c>
    </row>
    <row r="137" spans="1:41" s="27" customFormat="1" ht="21" customHeight="1">
      <c r="A137" s="65"/>
      <c r="B137" s="79">
        <f>'基本情報'!$B$5</f>
        <v>41306</v>
      </c>
      <c r="C137" s="80">
        <f t="shared" si="102"/>
        <v>0</v>
      </c>
      <c r="D137" s="80">
        <f>S133</f>
        <v>0</v>
      </c>
      <c r="E137" s="80">
        <f>T133</f>
        <v>0</v>
      </c>
      <c r="F137" s="80">
        <f t="shared" si="103"/>
      </c>
      <c r="G137" s="80">
        <f t="shared" si="104"/>
        <v>0</v>
      </c>
      <c r="H137" s="81">
        <f t="shared" si="105"/>
        <v>0</v>
      </c>
      <c r="I137" s="80"/>
      <c r="J137" s="80"/>
      <c r="N137" s="27">
        <f aca="true" t="shared" si="110" ref="N137:N143">R137</f>
      </c>
      <c r="P137" s="27">
        <f>S133</f>
        <v>0</v>
      </c>
      <c r="Q137" s="27">
        <f>T133</f>
        <v>0</v>
      </c>
      <c r="R137" s="40">
        <f t="shared" si="106"/>
      </c>
      <c r="S137" s="227"/>
      <c r="T137" s="228"/>
      <c r="U137" s="48"/>
      <c r="V137" s="49">
        <f t="shared" si="107"/>
      </c>
      <c r="W137" s="50"/>
      <c r="X137" s="51">
        <f t="shared" si="108"/>
      </c>
      <c r="Y137" s="52">
        <f t="shared" si="109"/>
      </c>
      <c r="Z137" s="53"/>
      <c r="AA137" s="53"/>
      <c r="AB137" s="53"/>
      <c r="AC137" s="27">
        <f t="shared" si="89"/>
        <v>0</v>
      </c>
      <c r="AD137" s="27">
        <f t="shared" si="90"/>
        <v>0</v>
      </c>
      <c r="AE137" s="27">
        <f t="shared" si="91"/>
        <v>0</v>
      </c>
      <c r="AF137" s="27">
        <f t="shared" si="92"/>
        <v>0</v>
      </c>
      <c r="AH137" s="39">
        <f>'基本情報'!B143</f>
        <v>0</v>
      </c>
      <c r="AI137" s="39">
        <f>'基本情報'!A143</f>
        <v>0</v>
      </c>
      <c r="AJ137" s="39"/>
      <c r="AK137" s="39">
        <f>'基本情報'!B143</f>
        <v>0</v>
      </c>
      <c r="AL137" s="66">
        <f>'基本情報'!C143</f>
        <v>0</v>
      </c>
      <c r="AM137" s="39"/>
      <c r="AN137" s="39">
        <f>'基本情報'!B143</f>
        <v>0</v>
      </c>
      <c r="AO137" s="66">
        <f>'基本情報'!D143</f>
        <v>0</v>
      </c>
    </row>
    <row r="138" spans="1:41" s="27" customFormat="1" ht="21" customHeight="1">
      <c r="A138" s="65"/>
      <c r="B138" s="79">
        <f>'基本情報'!$B$5</f>
        <v>41306</v>
      </c>
      <c r="C138" s="80">
        <f t="shared" si="102"/>
        <v>0</v>
      </c>
      <c r="D138" s="80">
        <f>S133</f>
        <v>0</v>
      </c>
      <c r="E138" s="80">
        <f>T133</f>
        <v>0</v>
      </c>
      <c r="F138" s="80">
        <f t="shared" si="103"/>
      </c>
      <c r="G138" s="80">
        <f t="shared" si="104"/>
        <v>0</v>
      </c>
      <c r="H138" s="81">
        <f t="shared" si="105"/>
        <v>0</v>
      </c>
      <c r="I138" s="80"/>
      <c r="J138" s="80"/>
      <c r="N138" s="27">
        <f t="shared" si="110"/>
      </c>
      <c r="P138" s="27">
        <f>S133</f>
        <v>0</v>
      </c>
      <c r="Q138" s="27">
        <f>T133</f>
        <v>0</v>
      </c>
      <c r="R138" s="40">
        <f t="shared" si="106"/>
      </c>
      <c r="S138" s="227"/>
      <c r="T138" s="228"/>
      <c r="U138" s="48"/>
      <c r="V138" s="49">
        <f t="shared" si="107"/>
      </c>
      <c r="W138" s="50"/>
      <c r="X138" s="51">
        <f t="shared" si="108"/>
      </c>
      <c r="Y138" s="52">
        <f t="shared" si="109"/>
      </c>
      <c r="Z138" s="53"/>
      <c r="AA138" s="53"/>
      <c r="AB138" s="53"/>
      <c r="AC138" s="27">
        <f t="shared" si="89"/>
        <v>0</v>
      </c>
      <c r="AD138" s="27">
        <f t="shared" si="90"/>
        <v>0</v>
      </c>
      <c r="AE138" s="27">
        <f t="shared" si="91"/>
        <v>0</v>
      </c>
      <c r="AF138" s="27">
        <f t="shared" si="92"/>
        <v>0</v>
      </c>
      <c r="AH138" s="39">
        <f>'基本情報'!B144</f>
        <v>0</v>
      </c>
      <c r="AI138" s="39">
        <f>'基本情報'!A144</f>
        <v>0</v>
      </c>
      <c r="AJ138" s="39"/>
      <c r="AK138" s="39">
        <f>'基本情報'!B144</f>
        <v>0</v>
      </c>
      <c r="AL138" s="66">
        <f>'基本情報'!C144</f>
        <v>0</v>
      </c>
      <c r="AM138" s="39"/>
      <c r="AN138" s="39">
        <f>'基本情報'!B144</f>
        <v>0</v>
      </c>
      <c r="AO138" s="66">
        <f>'基本情報'!D144</f>
        <v>0</v>
      </c>
    </row>
    <row r="139" spans="1:41" s="27" customFormat="1" ht="21" customHeight="1">
      <c r="A139" s="65"/>
      <c r="B139" s="79">
        <f>'基本情報'!$B$5</f>
        <v>41306</v>
      </c>
      <c r="C139" s="80">
        <f t="shared" si="102"/>
        <v>0</v>
      </c>
      <c r="D139" s="80">
        <f>S133</f>
        <v>0</v>
      </c>
      <c r="E139" s="80">
        <f>T133</f>
        <v>0</v>
      </c>
      <c r="F139" s="80">
        <f t="shared" si="103"/>
      </c>
      <c r="G139" s="80">
        <f t="shared" si="104"/>
        <v>0</v>
      </c>
      <c r="H139" s="81">
        <f t="shared" si="105"/>
        <v>0</v>
      </c>
      <c r="I139" s="80"/>
      <c r="J139" s="80"/>
      <c r="N139" s="27">
        <f t="shared" si="110"/>
      </c>
      <c r="P139" s="27">
        <f>S133</f>
        <v>0</v>
      </c>
      <c r="Q139" s="27">
        <f>T133</f>
        <v>0</v>
      </c>
      <c r="R139" s="40">
        <f t="shared" si="106"/>
      </c>
      <c r="S139" s="227"/>
      <c r="T139" s="228"/>
      <c r="U139" s="48"/>
      <c r="V139" s="49">
        <f t="shared" si="107"/>
      </c>
      <c r="W139" s="50"/>
      <c r="X139" s="51">
        <f t="shared" si="108"/>
      </c>
      <c r="Y139" s="52">
        <f t="shared" si="109"/>
      </c>
      <c r="Z139" s="53"/>
      <c r="AA139" s="53"/>
      <c r="AB139" s="53"/>
      <c r="AC139" s="27">
        <f t="shared" si="89"/>
        <v>0</v>
      </c>
      <c r="AD139" s="27">
        <f t="shared" si="90"/>
        <v>0</v>
      </c>
      <c r="AE139" s="27">
        <f t="shared" si="91"/>
        <v>0</v>
      </c>
      <c r="AF139" s="27">
        <f t="shared" si="92"/>
        <v>0</v>
      </c>
      <c r="AH139" s="39"/>
      <c r="AI139" s="39"/>
      <c r="AJ139" s="39"/>
      <c r="AK139" s="39"/>
      <c r="AL139" s="66"/>
      <c r="AM139" s="39"/>
      <c r="AN139" s="39"/>
      <c r="AO139" s="66"/>
    </row>
    <row r="140" spans="1:41" s="27" customFormat="1" ht="21" customHeight="1">
      <c r="A140" s="65"/>
      <c r="B140" s="79">
        <f>'基本情報'!$B$5</f>
        <v>41306</v>
      </c>
      <c r="C140" s="80">
        <f t="shared" si="102"/>
        <v>0</v>
      </c>
      <c r="D140" s="80">
        <f>S133</f>
        <v>0</v>
      </c>
      <c r="E140" s="80">
        <f>T133</f>
        <v>0</v>
      </c>
      <c r="F140" s="80">
        <f t="shared" si="103"/>
      </c>
      <c r="G140" s="80">
        <f t="shared" si="104"/>
        <v>0</v>
      </c>
      <c r="H140" s="81">
        <f t="shared" si="105"/>
        <v>0</v>
      </c>
      <c r="I140" s="80"/>
      <c r="J140" s="80"/>
      <c r="N140" s="27">
        <f t="shared" si="110"/>
      </c>
      <c r="P140" s="27">
        <f>S133</f>
        <v>0</v>
      </c>
      <c r="Q140" s="27">
        <f>T133</f>
        <v>0</v>
      </c>
      <c r="R140" s="40">
        <f t="shared" si="106"/>
      </c>
      <c r="S140" s="227"/>
      <c r="T140" s="228"/>
      <c r="U140" s="48"/>
      <c r="V140" s="49">
        <f t="shared" si="107"/>
      </c>
      <c r="W140" s="50"/>
      <c r="X140" s="51">
        <f t="shared" si="108"/>
      </c>
      <c r="Y140" s="52">
        <f t="shared" si="109"/>
      </c>
      <c r="Z140" s="53"/>
      <c r="AA140" s="53"/>
      <c r="AB140" s="53"/>
      <c r="AC140" s="27">
        <f t="shared" si="89"/>
        <v>0</v>
      </c>
      <c r="AD140" s="27">
        <f t="shared" si="90"/>
        <v>0</v>
      </c>
      <c r="AE140" s="27">
        <f t="shared" si="91"/>
        <v>0</v>
      </c>
      <c r="AF140" s="27">
        <f t="shared" si="92"/>
        <v>0</v>
      </c>
      <c r="AH140" s="39"/>
      <c r="AI140" s="39"/>
      <c r="AJ140" s="39"/>
      <c r="AK140" s="39"/>
      <c r="AL140" s="66"/>
      <c r="AM140" s="39"/>
      <c r="AN140" s="39"/>
      <c r="AO140" s="39"/>
    </row>
    <row r="141" spans="1:41" s="27" customFormat="1" ht="21" customHeight="1" thickBot="1">
      <c r="A141" s="65"/>
      <c r="B141" s="79">
        <f>'基本情報'!$B$5</f>
        <v>41306</v>
      </c>
      <c r="C141" s="80">
        <f t="shared" si="102"/>
        <v>0</v>
      </c>
      <c r="D141" s="80">
        <f>S133</f>
        <v>0</v>
      </c>
      <c r="E141" s="80">
        <f>T133</f>
        <v>0</v>
      </c>
      <c r="F141" s="80">
        <f t="shared" si="103"/>
      </c>
      <c r="G141" s="80">
        <f t="shared" si="104"/>
        <v>0</v>
      </c>
      <c r="H141" s="81">
        <f t="shared" si="105"/>
        <v>0</v>
      </c>
      <c r="I141" s="80"/>
      <c r="J141" s="80"/>
      <c r="K141" s="27">
        <f>IF(Y142&gt;0,1,0)</f>
        <v>0</v>
      </c>
      <c r="L141" s="27">
        <f>IF(R131&gt;0,1,0)</f>
        <v>1</v>
      </c>
      <c r="N141" s="27">
        <f t="shared" si="110"/>
      </c>
      <c r="P141" s="27">
        <f>S133</f>
        <v>0</v>
      </c>
      <c r="Q141" s="27">
        <f>T133</f>
        <v>0</v>
      </c>
      <c r="R141" s="54">
        <f t="shared" si="106"/>
      </c>
      <c r="S141" s="227"/>
      <c r="T141" s="228"/>
      <c r="U141" s="55"/>
      <c r="V141" s="56">
        <f t="shared" si="107"/>
      </c>
      <c r="W141" s="57"/>
      <c r="X141" s="58">
        <f t="shared" si="108"/>
      </c>
      <c r="Y141" s="59">
        <f t="shared" si="109"/>
      </c>
      <c r="Z141" s="53"/>
      <c r="AA141" s="53"/>
      <c r="AB141" s="53"/>
      <c r="AC141" s="27">
        <f t="shared" si="89"/>
        <v>0</v>
      </c>
      <c r="AD141" s="27">
        <f t="shared" si="90"/>
        <v>0</v>
      </c>
      <c r="AE141" s="27">
        <f t="shared" si="91"/>
        <v>1</v>
      </c>
      <c r="AF141" s="27">
        <f t="shared" si="92"/>
        <v>0</v>
      </c>
      <c r="AH141" s="39"/>
      <c r="AI141" s="39"/>
      <c r="AJ141" s="39"/>
      <c r="AK141" s="39"/>
      <c r="AL141" s="66"/>
      <c r="AM141" s="39"/>
      <c r="AN141" s="39"/>
      <c r="AO141" s="39"/>
    </row>
    <row r="142" spans="1:32" s="27" customFormat="1" ht="21" customHeight="1" thickBot="1">
      <c r="A142" s="65"/>
      <c r="B142" s="79"/>
      <c r="C142" s="80"/>
      <c r="D142" s="80"/>
      <c r="E142" s="80"/>
      <c r="F142" s="80"/>
      <c r="G142" s="80"/>
      <c r="H142" s="81"/>
      <c r="I142" s="80"/>
      <c r="J142" s="80"/>
      <c r="M142" s="60">
        <f>Y142</f>
        <v>0</v>
      </c>
      <c r="N142" s="27" t="str">
        <f t="shared" si="110"/>
        <v>合計金額</v>
      </c>
      <c r="R142" s="28" t="s">
        <v>26</v>
      </c>
      <c r="S142" s="61">
        <f>SUM(Y136:Y141)</f>
        <v>0</v>
      </c>
      <c r="T142" s="210" t="s">
        <v>27</v>
      </c>
      <c r="U142" s="210"/>
      <c r="V142" s="67"/>
      <c r="W142" s="210" t="s">
        <v>28</v>
      </c>
      <c r="X142" s="210"/>
      <c r="Y142" s="62">
        <f>S142-V142</f>
        <v>0</v>
      </c>
      <c r="Z142" s="30"/>
      <c r="AA142" s="30"/>
      <c r="AB142" s="30"/>
      <c r="AC142" s="27">
        <f t="shared" si="89"/>
        <v>0</v>
      </c>
      <c r="AD142" s="27">
        <f t="shared" si="90"/>
        <v>0</v>
      </c>
      <c r="AE142" s="27">
        <f t="shared" si="91"/>
        <v>0</v>
      </c>
      <c r="AF142" s="27">
        <f t="shared" si="92"/>
        <v>0</v>
      </c>
    </row>
    <row r="143" spans="1:32" s="27" customFormat="1" ht="21" customHeight="1" thickBot="1">
      <c r="A143" s="65"/>
      <c r="B143" s="79"/>
      <c r="C143" s="80"/>
      <c r="D143" s="80"/>
      <c r="E143" s="80"/>
      <c r="F143" s="80"/>
      <c r="G143" s="80"/>
      <c r="H143" s="81"/>
      <c r="I143" s="80"/>
      <c r="J143" s="80"/>
      <c r="N143" s="27">
        <f t="shared" si="110"/>
        <v>0</v>
      </c>
      <c r="Q143" s="63"/>
      <c r="R143" s="63"/>
      <c r="W143" s="29"/>
      <c r="X143" s="29"/>
      <c r="Y143" s="30"/>
      <c r="Z143" s="30"/>
      <c r="AA143" s="30"/>
      <c r="AB143" s="30"/>
      <c r="AC143" s="27">
        <f t="shared" si="89"/>
        <v>0</v>
      </c>
      <c r="AD143" s="27">
        <f t="shared" si="90"/>
        <v>0</v>
      </c>
      <c r="AE143" s="27">
        <f t="shared" si="91"/>
        <v>0</v>
      </c>
      <c r="AF143" s="27">
        <f t="shared" si="92"/>
        <v>0</v>
      </c>
    </row>
    <row r="144" spans="1:41" s="27" customFormat="1" ht="21" customHeight="1">
      <c r="A144" s="65"/>
      <c r="B144" s="73"/>
      <c r="C144" s="72"/>
      <c r="D144" s="72"/>
      <c r="E144" s="72"/>
      <c r="F144" s="72"/>
      <c r="G144" s="72"/>
      <c r="H144" s="72"/>
      <c r="I144" s="72"/>
      <c r="J144" s="72"/>
      <c r="K144" s="30"/>
      <c r="L144" s="30"/>
      <c r="M144" s="30"/>
      <c r="N144" s="30"/>
      <c r="O144" s="30"/>
      <c r="P144" s="29"/>
      <c r="Q144" s="29"/>
      <c r="R144" s="217" t="s">
        <v>29</v>
      </c>
      <c r="S144" s="218"/>
      <c r="T144" s="218"/>
      <c r="U144" s="219"/>
      <c r="V144" s="211" t="s">
        <v>50</v>
      </c>
      <c r="W144" s="201"/>
      <c r="X144" s="221" t="s">
        <v>16</v>
      </c>
      <c r="Y144" s="222"/>
      <c r="Z144" s="29"/>
      <c r="AA144" s="29"/>
      <c r="AB144" s="29"/>
      <c r="AC144" s="27">
        <f t="shared" si="89"/>
        <v>0</v>
      </c>
      <c r="AD144" s="27">
        <f t="shared" si="90"/>
        <v>0</v>
      </c>
      <c r="AE144" s="27">
        <f t="shared" si="91"/>
        <v>0</v>
      </c>
      <c r="AF144" s="27">
        <f t="shared" si="92"/>
        <v>0</v>
      </c>
      <c r="AH144" s="39">
        <f>'基本情報'!B150</f>
        <v>0</v>
      </c>
      <c r="AI144" s="39">
        <f>'基本情報'!A150</f>
        <v>0</v>
      </c>
      <c r="AJ144" s="39"/>
      <c r="AK144" s="39">
        <f>AH144</f>
        <v>0</v>
      </c>
      <c r="AL144" s="39">
        <f>'基本情報'!C150</f>
        <v>0</v>
      </c>
      <c r="AM144" s="39"/>
      <c r="AN144" s="39">
        <f>AK144</f>
        <v>0</v>
      </c>
      <c r="AO144" s="39">
        <f>'基本情報'!D150</f>
        <v>0</v>
      </c>
    </row>
    <row r="145" spans="1:41" s="27" customFormat="1" ht="21" customHeight="1">
      <c r="A145" s="65"/>
      <c r="B145" s="73"/>
      <c r="C145" s="72"/>
      <c r="D145" s="72"/>
      <c r="E145" s="72"/>
      <c r="F145" s="72"/>
      <c r="G145" s="72"/>
      <c r="H145" s="72"/>
      <c r="I145" s="72"/>
      <c r="J145" s="72"/>
      <c r="K145" s="30"/>
      <c r="L145" s="30"/>
      <c r="M145" s="30"/>
      <c r="N145" s="30"/>
      <c r="O145" s="30"/>
      <c r="P145" s="29"/>
      <c r="Q145" s="29"/>
      <c r="R145" s="40" t="s">
        <v>57</v>
      </c>
      <c r="S145" s="41" t="s">
        <v>105</v>
      </c>
      <c r="T145" s="215" t="s">
        <v>30</v>
      </c>
      <c r="U145" s="216"/>
      <c r="V145" s="212"/>
      <c r="W145" s="212"/>
      <c r="X145" s="223"/>
      <c r="Y145" s="224"/>
      <c r="Z145" s="30"/>
      <c r="AA145" s="30"/>
      <c r="AB145" s="30"/>
      <c r="AC145" s="27">
        <f t="shared" si="89"/>
        <v>0</v>
      </c>
      <c r="AD145" s="27">
        <f t="shared" si="90"/>
        <v>0</v>
      </c>
      <c r="AE145" s="27">
        <f t="shared" si="91"/>
        <v>0</v>
      </c>
      <c r="AF145" s="27">
        <f t="shared" si="92"/>
        <v>0</v>
      </c>
      <c r="AH145" s="39">
        <f>'基本情報'!B151</f>
        <v>0</v>
      </c>
      <c r="AI145" s="39">
        <f>'基本情報'!A151</f>
        <v>0</v>
      </c>
      <c r="AJ145" s="39"/>
      <c r="AK145" s="39">
        <f>'基本情報'!B151</f>
        <v>0</v>
      </c>
      <c r="AL145" s="66">
        <f>'基本情報'!C151</f>
        <v>0</v>
      </c>
      <c r="AM145" s="39"/>
      <c r="AN145" s="39">
        <f>'基本情報'!B151</f>
        <v>0</v>
      </c>
      <c r="AO145" s="66">
        <f>'基本情報'!D151</f>
        <v>0</v>
      </c>
    </row>
    <row r="146" spans="1:41" s="27" customFormat="1" ht="21" customHeight="1" thickBot="1">
      <c r="A146" s="65"/>
      <c r="B146" s="73"/>
      <c r="C146" s="72"/>
      <c r="D146" s="72"/>
      <c r="E146" s="72"/>
      <c r="F146" s="72"/>
      <c r="G146" s="72"/>
      <c r="H146" s="72"/>
      <c r="I146" s="72"/>
      <c r="J146" s="72"/>
      <c r="K146" s="30"/>
      <c r="L146" s="30"/>
      <c r="M146" s="43"/>
      <c r="N146" s="43"/>
      <c r="O146" s="43"/>
      <c r="P146" s="43"/>
      <c r="Q146" s="43"/>
      <c r="R146" s="44">
        <v>11</v>
      </c>
      <c r="S146" s="45"/>
      <c r="T146" s="213"/>
      <c r="U146" s="214"/>
      <c r="V146" s="220"/>
      <c r="W146" s="220"/>
      <c r="X146" s="225"/>
      <c r="Y146" s="226"/>
      <c r="Z146" s="30"/>
      <c r="AA146" s="30"/>
      <c r="AB146" s="30"/>
      <c r="AC146" s="27">
        <f t="shared" si="89"/>
        <v>0</v>
      </c>
      <c r="AD146" s="27">
        <f t="shared" si="90"/>
        <v>0</v>
      </c>
      <c r="AE146" s="27">
        <f t="shared" si="91"/>
        <v>0</v>
      </c>
      <c r="AF146" s="27">
        <f t="shared" si="92"/>
        <v>0</v>
      </c>
      <c r="AH146" s="39">
        <f>'基本情報'!B152</f>
        <v>0</v>
      </c>
      <c r="AI146" s="39">
        <f>'基本情報'!A152</f>
        <v>0</v>
      </c>
      <c r="AJ146" s="39"/>
      <c r="AK146" s="39">
        <f>'基本情報'!B152</f>
        <v>0</v>
      </c>
      <c r="AL146" s="66">
        <f>'基本情報'!C152</f>
        <v>0</v>
      </c>
      <c r="AM146" s="39"/>
      <c r="AN146" s="39">
        <f>'基本情報'!B152</f>
        <v>0</v>
      </c>
      <c r="AO146" s="66">
        <f>'基本情報'!D152</f>
        <v>0</v>
      </c>
    </row>
    <row r="147" spans="1:41" s="27" customFormat="1" ht="21" customHeight="1">
      <c r="A147" s="65"/>
      <c r="B147" s="73"/>
      <c r="C147" s="70"/>
      <c r="D147" s="70"/>
      <c r="E147" s="70"/>
      <c r="F147" s="70"/>
      <c r="G147" s="70"/>
      <c r="H147" s="70"/>
      <c r="I147" s="70"/>
      <c r="J147" s="70"/>
      <c r="R147" s="190" t="s">
        <v>19</v>
      </c>
      <c r="S147" s="229"/>
      <c r="T147" s="229"/>
      <c r="U147" s="229"/>
      <c r="V147" s="229"/>
      <c r="W147" s="229"/>
      <c r="X147" s="229"/>
      <c r="Y147" s="222"/>
      <c r="Z147" s="29"/>
      <c r="AA147" s="29"/>
      <c r="AB147" s="29"/>
      <c r="AC147" s="27">
        <f t="shared" si="89"/>
        <v>0</v>
      </c>
      <c r="AD147" s="27">
        <f t="shared" si="90"/>
        <v>0</v>
      </c>
      <c r="AE147" s="27">
        <f t="shared" si="91"/>
        <v>0</v>
      </c>
      <c r="AF147" s="27">
        <f t="shared" si="92"/>
        <v>0</v>
      </c>
      <c r="AH147" s="39">
        <f>'基本情報'!B153</f>
        <v>0</v>
      </c>
      <c r="AI147" s="39">
        <f>'基本情報'!A153</f>
        <v>0</v>
      </c>
      <c r="AJ147" s="39"/>
      <c r="AK147" s="39">
        <f>'基本情報'!B153</f>
        <v>0</v>
      </c>
      <c r="AL147" s="66">
        <f>'基本情報'!C153</f>
        <v>0</v>
      </c>
      <c r="AM147" s="39"/>
      <c r="AN147" s="39">
        <f>'基本情報'!B153</f>
        <v>0</v>
      </c>
      <c r="AO147" s="66">
        <f>'基本情報'!D153</f>
        <v>0</v>
      </c>
    </row>
    <row r="148" spans="1:41" s="27" customFormat="1" ht="21" customHeight="1">
      <c r="A148" s="65"/>
      <c r="B148" s="73" t="s">
        <v>64</v>
      </c>
      <c r="C148" s="70" t="s">
        <v>58</v>
      </c>
      <c r="D148" s="70" t="s">
        <v>59</v>
      </c>
      <c r="E148" s="70" t="s">
        <v>60</v>
      </c>
      <c r="F148" s="70" t="s">
        <v>61</v>
      </c>
      <c r="G148" s="70" t="s">
        <v>37</v>
      </c>
      <c r="H148" s="70" t="s">
        <v>62</v>
      </c>
      <c r="I148" s="70" t="s">
        <v>63</v>
      </c>
      <c r="J148" s="70"/>
      <c r="R148" s="40" t="s">
        <v>53</v>
      </c>
      <c r="S148" s="215" t="s">
        <v>82</v>
      </c>
      <c r="T148" s="216"/>
      <c r="U148" s="46" t="s">
        <v>37</v>
      </c>
      <c r="V148" s="46" t="s">
        <v>17</v>
      </c>
      <c r="W148" s="47" t="s">
        <v>48</v>
      </c>
      <c r="X148" s="47" t="s">
        <v>49</v>
      </c>
      <c r="Y148" s="42" t="s">
        <v>18</v>
      </c>
      <c r="Z148" s="29"/>
      <c r="AA148" s="29"/>
      <c r="AB148" s="29"/>
      <c r="AC148" s="27">
        <f t="shared" si="89"/>
        <v>0</v>
      </c>
      <c r="AD148" s="27">
        <f t="shared" si="90"/>
        <v>0</v>
      </c>
      <c r="AE148" s="27">
        <f t="shared" si="91"/>
        <v>0</v>
      </c>
      <c r="AF148" s="27">
        <f t="shared" si="92"/>
        <v>0</v>
      </c>
      <c r="AH148" s="39">
        <f>'基本情報'!B154</f>
        <v>0</v>
      </c>
      <c r="AI148" s="39">
        <f>'基本情報'!A154</f>
        <v>0</v>
      </c>
      <c r="AJ148" s="39"/>
      <c r="AK148" s="39">
        <f>'基本情報'!B154</f>
        <v>0</v>
      </c>
      <c r="AL148" s="66">
        <f>'基本情報'!C154</f>
        <v>0</v>
      </c>
      <c r="AM148" s="39"/>
      <c r="AN148" s="39">
        <f>'基本情報'!B154</f>
        <v>0</v>
      </c>
      <c r="AO148" s="66">
        <f>'基本情報'!D154</f>
        <v>0</v>
      </c>
    </row>
    <row r="149" spans="1:41" s="27" customFormat="1" ht="21" customHeight="1">
      <c r="A149" s="65"/>
      <c r="B149" s="79">
        <f>'基本情報'!$B$5</f>
        <v>41306</v>
      </c>
      <c r="C149" s="80">
        <f aca="true" t="shared" si="111" ref="C149:C154">IF(U149&gt;0,"A",0)</f>
        <v>0</v>
      </c>
      <c r="D149" s="80">
        <f>S146</f>
        <v>0</v>
      </c>
      <c r="E149" s="80">
        <f>T146</f>
        <v>0</v>
      </c>
      <c r="F149" s="80">
        <f aca="true" t="shared" si="112" ref="F149:F154">R149</f>
      </c>
      <c r="G149" s="80">
        <f aca="true" t="shared" si="113" ref="G149:G154">U149</f>
        <v>0</v>
      </c>
      <c r="H149" s="81">
        <f aca="true" t="shared" si="114" ref="H149:H154">W149</f>
        <v>0</v>
      </c>
      <c r="I149" s="82">
        <f>V155</f>
        <v>0</v>
      </c>
      <c r="J149" s="82"/>
      <c r="P149" s="27">
        <f>S146</f>
        <v>0</v>
      </c>
      <c r="Q149" s="27">
        <f>T146</f>
        <v>0</v>
      </c>
      <c r="R149" s="40">
        <f aca="true" t="shared" si="115" ref="R149:R154">IF(S149&lt;&gt;0,VLOOKUP(S149,$AH$15:$AI$21,2),"")</f>
      </c>
      <c r="S149" s="227"/>
      <c r="T149" s="228"/>
      <c r="U149" s="48"/>
      <c r="V149" s="49">
        <f aca="true" t="shared" si="116" ref="V149:V154">IF(S149&lt;&gt;0,VLOOKUP(S149,$AK$15:$AL$21,2),"")</f>
      </c>
      <c r="W149" s="50"/>
      <c r="X149" s="51">
        <f aca="true" t="shared" si="117" ref="X149:X154">IF(S149&lt;&gt;0,VLOOKUP(S149,$AN$15:$AO$21,2),"")</f>
      </c>
      <c r="Y149" s="52">
        <f aca="true" t="shared" si="118" ref="Y149:Y154">IF(U149&gt;0,U149*V149+W149*X149,"")</f>
      </c>
      <c r="Z149" s="53"/>
      <c r="AA149" s="53"/>
      <c r="AB149" s="53"/>
      <c r="AC149" s="27">
        <f t="shared" si="89"/>
        <v>0</v>
      </c>
      <c r="AD149" s="27">
        <f t="shared" si="90"/>
        <v>0</v>
      </c>
      <c r="AE149" s="27">
        <f t="shared" si="91"/>
        <v>0</v>
      </c>
      <c r="AF149" s="27">
        <f t="shared" si="92"/>
        <v>0</v>
      </c>
      <c r="AH149" s="39">
        <f>'基本情報'!B155</f>
        <v>0</v>
      </c>
      <c r="AI149" s="39">
        <f>'基本情報'!A155</f>
        <v>0</v>
      </c>
      <c r="AJ149" s="39"/>
      <c r="AK149" s="39">
        <f>'基本情報'!B155</f>
        <v>0</v>
      </c>
      <c r="AL149" s="66">
        <f>'基本情報'!C155</f>
        <v>0</v>
      </c>
      <c r="AM149" s="39"/>
      <c r="AN149" s="39">
        <f>'基本情報'!B155</f>
        <v>0</v>
      </c>
      <c r="AO149" s="66">
        <f>'基本情報'!D155</f>
        <v>0</v>
      </c>
    </row>
    <row r="150" spans="1:41" s="27" customFormat="1" ht="21" customHeight="1">
      <c r="A150" s="65"/>
      <c r="B150" s="79">
        <f>'基本情報'!$B$5</f>
        <v>41306</v>
      </c>
      <c r="C150" s="80">
        <f t="shared" si="111"/>
        <v>0</v>
      </c>
      <c r="D150" s="80">
        <f>S146</f>
        <v>0</v>
      </c>
      <c r="E150" s="80">
        <f>T146</f>
        <v>0</v>
      </c>
      <c r="F150" s="80">
        <f t="shared" si="112"/>
      </c>
      <c r="G150" s="80">
        <f t="shared" si="113"/>
        <v>0</v>
      </c>
      <c r="H150" s="81">
        <f t="shared" si="114"/>
        <v>0</v>
      </c>
      <c r="I150" s="80"/>
      <c r="J150" s="80"/>
      <c r="N150" s="27">
        <f aca="true" t="shared" si="119" ref="N150:N156">R150</f>
      </c>
      <c r="P150" s="27">
        <f>S146</f>
        <v>0</v>
      </c>
      <c r="Q150" s="27">
        <f>T146</f>
        <v>0</v>
      </c>
      <c r="R150" s="40">
        <f t="shared" si="115"/>
      </c>
      <c r="S150" s="227"/>
      <c r="T150" s="228"/>
      <c r="U150" s="48"/>
      <c r="V150" s="49">
        <f t="shared" si="116"/>
      </c>
      <c r="W150" s="50"/>
      <c r="X150" s="51">
        <f t="shared" si="117"/>
      </c>
      <c r="Y150" s="52">
        <f t="shared" si="118"/>
      </c>
      <c r="Z150" s="53"/>
      <c r="AA150" s="53"/>
      <c r="AB150" s="53"/>
      <c r="AC150" s="27">
        <f t="shared" si="89"/>
        <v>0</v>
      </c>
      <c r="AD150" s="27">
        <f t="shared" si="90"/>
        <v>0</v>
      </c>
      <c r="AE150" s="27">
        <f t="shared" si="91"/>
        <v>0</v>
      </c>
      <c r="AF150" s="27">
        <f t="shared" si="92"/>
        <v>0</v>
      </c>
      <c r="AH150" s="39">
        <f>'基本情報'!B156</f>
        <v>0</v>
      </c>
      <c r="AI150" s="39">
        <f>'基本情報'!A156</f>
        <v>0</v>
      </c>
      <c r="AJ150" s="39"/>
      <c r="AK150" s="39">
        <f>'基本情報'!B156</f>
        <v>0</v>
      </c>
      <c r="AL150" s="66">
        <f>'基本情報'!C156</f>
        <v>0</v>
      </c>
      <c r="AM150" s="39"/>
      <c r="AN150" s="39">
        <f>'基本情報'!B156</f>
        <v>0</v>
      </c>
      <c r="AO150" s="66">
        <f>'基本情報'!D156</f>
        <v>0</v>
      </c>
    </row>
    <row r="151" spans="1:41" s="27" customFormat="1" ht="21" customHeight="1">
      <c r="A151" s="65"/>
      <c r="B151" s="79">
        <f>'基本情報'!$B$5</f>
        <v>41306</v>
      </c>
      <c r="C151" s="80">
        <f t="shared" si="111"/>
        <v>0</v>
      </c>
      <c r="D151" s="80">
        <f>S146</f>
        <v>0</v>
      </c>
      <c r="E151" s="80">
        <f>T146</f>
        <v>0</v>
      </c>
      <c r="F151" s="80">
        <f t="shared" si="112"/>
      </c>
      <c r="G151" s="80">
        <f t="shared" si="113"/>
        <v>0</v>
      </c>
      <c r="H151" s="81">
        <f t="shared" si="114"/>
        <v>0</v>
      </c>
      <c r="I151" s="80"/>
      <c r="J151" s="80"/>
      <c r="N151" s="27">
        <f t="shared" si="119"/>
      </c>
      <c r="P151" s="27">
        <f>S146</f>
        <v>0</v>
      </c>
      <c r="Q151" s="27">
        <f>T146</f>
        <v>0</v>
      </c>
      <c r="R151" s="40">
        <f t="shared" si="115"/>
      </c>
      <c r="S151" s="227"/>
      <c r="T151" s="228"/>
      <c r="U151" s="48"/>
      <c r="V151" s="49">
        <f t="shared" si="116"/>
      </c>
      <c r="W151" s="50"/>
      <c r="X151" s="51">
        <f t="shared" si="117"/>
      </c>
      <c r="Y151" s="52">
        <f t="shared" si="118"/>
      </c>
      <c r="Z151" s="53"/>
      <c r="AA151" s="53"/>
      <c r="AB151" s="53"/>
      <c r="AC151" s="27">
        <f t="shared" si="89"/>
        <v>0</v>
      </c>
      <c r="AD151" s="27">
        <f t="shared" si="90"/>
        <v>0</v>
      </c>
      <c r="AE151" s="27">
        <f t="shared" si="91"/>
        <v>0</v>
      </c>
      <c r="AF151" s="27">
        <f t="shared" si="92"/>
        <v>0</v>
      </c>
      <c r="AH151" s="39">
        <f>'基本情報'!B157</f>
        <v>0</v>
      </c>
      <c r="AI151" s="39">
        <f>'基本情報'!A157</f>
        <v>0</v>
      </c>
      <c r="AJ151" s="39"/>
      <c r="AK151" s="39">
        <f>'基本情報'!B157</f>
        <v>0</v>
      </c>
      <c r="AL151" s="66">
        <f>'基本情報'!C157</f>
        <v>0</v>
      </c>
      <c r="AM151" s="39"/>
      <c r="AN151" s="39">
        <f>'基本情報'!B157</f>
        <v>0</v>
      </c>
      <c r="AO151" s="66">
        <f>'基本情報'!D157</f>
        <v>0</v>
      </c>
    </row>
    <row r="152" spans="1:41" s="27" customFormat="1" ht="21" customHeight="1">
      <c r="A152" s="65"/>
      <c r="B152" s="79">
        <f>'基本情報'!$B$5</f>
        <v>41306</v>
      </c>
      <c r="C152" s="80">
        <f t="shared" si="111"/>
        <v>0</v>
      </c>
      <c r="D152" s="80">
        <f>S146</f>
        <v>0</v>
      </c>
      <c r="E152" s="80">
        <f>T146</f>
        <v>0</v>
      </c>
      <c r="F152" s="80">
        <f t="shared" si="112"/>
      </c>
      <c r="G152" s="80">
        <f t="shared" si="113"/>
        <v>0</v>
      </c>
      <c r="H152" s="81">
        <f t="shared" si="114"/>
        <v>0</v>
      </c>
      <c r="I152" s="80"/>
      <c r="J152" s="80"/>
      <c r="N152" s="27">
        <f t="shared" si="119"/>
      </c>
      <c r="P152" s="27">
        <f>S146</f>
        <v>0</v>
      </c>
      <c r="Q152" s="27">
        <f>T146</f>
        <v>0</v>
      </c>
      <c r="R152" s="40">
        <f t="shared" si="115"/>
      </c>
      <c r="S152" s="227"/>
      <c r="T152" s="228"/>
      <c r="U152" s="48"/>
      <c r="V152" s="49">
        <f t="shared" si="116"/>
      </c>
      <c r="W152" s="50"/>
      <c r="X152" s="51">
        <f t="shared" si="117"/>
      </c>
      <c r="Y152" s="52">
        <f t="shared" si="118"/>
      </c>
      <c r="Z152" s="53"/>
      <c r="AA152" s="53"/>
      <c r="AB152" s="53"/>
      <c r="AC152" s="27">
        <f t="shared" si="89"/>
        <v>0</v>
      </c>
      <c r="AD152" s="27">
        <f t="shared" si="90"/>
        <v>0</v>
      </c>
      <c r="AE152" s="27">
        <f t="shared" si="91"/>
        <v>0</v>
      </c>
      <c r="AF152" s="27">
        <f t="shared" si="92"/>
        <v>0</v>
      </c>
      <c r="AH152" s="39"/>
      <c r="AI152" s="39"/>
      <c r="AJ152" s="39"/>
      <c r="AK152" s="39"/>
      <c r="AL152" s="66"/>
      <c r="AM152" s="39"/>
      <c r="AN152" s="39"/>
      <c r="AO152" s="66"/>
    </row>
    <row r="153" spans="1:41" s="27" customFormat="1" ht="21" customHeight="1">
      <c r="A153" s="65"/>
      <c r="B153" s="79">
        <f>'基本情報'!$B$5</f>
        <v>41306</v>
      </c>
      <c r="C153" s="80">
        <f t="shared" si="111"/>
        <v>0</v>
      </c>
      <c r="D153" s="80">
        <f>S146</f>
        <v>0</v>
      </c>
      <c r="E153" s="80">
        <f>T146</f>
        <v>0</v>
      </c>
      <c r="F153" s="80">
        <f t="shared" si="112"/>
      </c>
      <c r="G153" s="80">
        <f t="shared" si="113"/>
        <v>0</v>
      </c>
      <c r="H153" s="81">
        <f t="shared" si="114"/>
        <v>0</v>
      </c>
      <c r="I153" s="80"/>
      <c r="J153" s="80"/>
      <c r="N153" s="27">
        <f t="shared" si="119"/>
      </c>
      <c r="P153" s="27">
        <f>S146</f>
        <v>0</v>
      </c>
      <c r="Q153" s="27">
        <f>T146</f>
        <v>0</v>
      </c>
      <c r="R153" s="40">
        <f t="shared" si="115"/>
      </c>
      <c r="S153" s="227"/>
      <c r="T153" s="228"/>
      <c r="U153" s="48"/>
      <c r="V153" s="49">
        <f t="shared" si="116"/>
      </c>
      <c r="W153" s="50"/>
      <c r="X153" s="51">
        <f t="shared" si="117"/>
      </c>
      <c r="Y153" s="52">
        <f t="shared" si="118"/>
      </c>
      <c r="Z153" s="53"/>
      <c r="AA153" s="53"/>
      <c r="AB153" s="53"/>
      <c r="AC153" s="27">
        <f t="shared" si="89"/>
        <v>0</v>
      </c>
      <c r="AD153" s="27">
        <f t="shared" si="90"/>
        <v>0</v>
      </c>
      <c r="AE153" s="27">
        <f t="shared" si="91"/>
        <v>0</v>
      </c>
      <c r="AF153" s="27">
        <f t="shared" si="92"/>
        <v>0</v>
      </c>
      <c r="AH153" s="39"/>
      <c r="AI153" s="39"/>
      <c r="AJ153" s="39"/>
      <c r="AK153" s="39"/>
      <c r="AL153" s="66"/>
      <c r="AM153" s="39"/>
      <c r="AN153" s="39"/>
      <c r="AO153" s="39"/>
    </row>
    <row r="154" spans="1:41" s="27" customFormat="1" ht="21" customHeight="1" thickBot="1">
      <c r="A154" s="65"/>
      <c r="B154" s="79">
        <f>'基本情報'!$B$5</f>
        <v>41306</v>
      </c>
      <c r="C154" s="80">
        <f t="shared" si="111"/>
        <v>0</v>
      </c>
      <c r="D154" s="80">
        <f>S146</f>
        <v>0</v>
      </c>
      <c r="E154" s="80">
        <f>T146</f>
        <v>0</v>
      </c>
      <c r="F154" s="80">
        <f t="shared" si="112"/>
      </c>
      <c r="G154" s="80">
        <f t="shared" si="113"/>
        <v>0</v>
      </c>
      <c r="H154" s="81">
        <f t="shared" si="114"/>
        <v>0</v>
      </c>
      <c r="I154" s="80"/>
      <c r="J154" s="80"/>
      <c r="K154" s="27">
        <f>IF(Y155&gt;0,1,0)</f>
        <v>0</v>
      </c>
      <c r="L154" s="27">
        <f>IF(R144&gt;0,1,0)</f>
        <v>1</v>
      </c>
      <c r="N154" s="27">
        <f t="shared" si="119"/>
      </c>
      <c r="P154" s="27">
        <f>S146</f>
        <v>0</v>
      </c>
      <c r="Q154" s="27">
        <f>T146</f>
        <v>0</v>
      </c>
      <c r="R154" s="54">
        <f t="shared" si="115"/>
      </c>
      <c r="S154" s="227"/>
      <c r="T154" s="228"/>
      <c r="U154" s="55"/>
      <c r="V154" s="56">
        <f t="shared" si="116"/>
      </c>
      <c r="W154" s="57"/>
      <c r="X154" s="58">
        <f t="shared" si="117"/>
      </c>
      <c r="Y154" s="59">
        <f t="shared" si="118"/>
      </c>
      <c r="Z154" s="53"/>
      <c r="AA154" s="53"/>
      <c r="AB154" s="53"/>
      <c r="AC154" s="27">
        <f t="shared" si="89"/>
        <v>0</v>
      </c>
      <c r="AD154" s="27">
        <f t="shared" si="90"/>
        <v>0</v>
      </c>
      <c r="AE154" s="27">
        <f t="shared" si="91"/>
        <v>1</v>
      </c>
      <c r="AF154" s="27">
        <f t="shared" si="92"/>
        <v>0</v>
      </c>
      <c r="AH154" s="39"/>
      <c r="AI154" s="39"/>
      <c r="AJ154" s="39"/>
      <c r="AK154" s="39"/>
      <c r="AL154" s="66"/>
      <c r="AM154" s="39"/>
      <c r="AN154" s="39"/>
      <c r="AO154" s="39"/>
    </row>
    <row r="155" spans="1:32" s="27" customFormat="1" ht="21" customHeight="1" thickBot="1">
      <c r="A155" s="65"/>
      <c r="B155" s="79"/>
      <c r="C155" s="80"/>
      <c r="D155" s="80"/>
      <c r="E155" s="80"/>
      <c r="F155" s="80"/>
      <c r="G155" s="80"/>
      <c r="H155" s="81"/>
      <c r="I155" s="80"/>
      <c r="J155" s="80"/>
      <c r="M155" s="60">
        <f>Y155</f>
        <v>0</v>
      </c>
      <c r="N155" s="27" t="str">
        <f t="shared" si="119"/>
        <v>合計金額</v>
      </c>
      <c r="R155" s="28" t="s">
        <v>26</v>
      </c>
      <c r="S155" s="61">
        <f>SUM(Y149:Y154)</f>
        <v>0</v>
      </c>
      <c r="T155" s="210" t="s">
        <v>27</v>
      </c>
      <c r="U155" s="210"/>
      <c r="V155" s="67"/>
      <c r="W155" s="210" t="s">
        <v>28</v>
      </c>
      <c r="X155" s="210"/>
      <c r="Y155" s="62">
        <f>S155-V155</f>
        <v>0</v>
      </c>
      <c r="Z155" s="30"/>
      <c r="AA155" s="30"/>
      <c r="AB155" s="30"/>
      <c r="AC155" s="27">
        <f t="shared" si="89"/>
        <v>0</v>
      </c>
      <c r="AD155" s="27">
        <f t="shared" si="90"/>
        <v>0</v>
      </c>
      <c r="AE155" s="27">
        <f t="shared" si="91"/>
        <v>0</v>
      </c>
      <c r="AF155" s="27">
        <f t="shared" si="92"/>
        <v>0</v>
      </c>
    </row>
    <row r="156" spans="1:32" s="27" customFormat="1" ht="21" customHeight="1" thickBot="1">
      <c r="A156" s="65"/>
      <c r="B156" s="79"/>
      <c r="C156" s="80"/>
      <c r="D156" s="80"/>
      <c r="E156" s="80"/>
      <c r="F156" s="80"/>
      <c r="G156" s="80"/>
      <c r="H156" s="81"/>
      <c r="I156" s="80"/>
      <c r="J156" s="80"/>
      <c r="N156" s="27">
        <f t="shared" si="119"/>
        <v>0</v>
      </c>
      <c r="Q156" s="63"/>
      <c r="R156" s="63"/>
      <c r="W156" s="29"/>
      <c r="X156" s="29"/>
      <c r="Y156" s="30"/>
      <c r="Z156" s="30"/>
      <c r="AA156" s="30"/>
      <c r="AB156" s="30"/>
      <c r="AC156" s="27">
        <f t="shared" si="89"/>
        <v>0</v>
      </c>
      <c r="AD156" s="27">
        <f t="shared" si="90"/>
        <v>0</v>
      </c>
      <c r="AE156" s="27">
        <f t="shared" si="91"/>
        <v>0</v>
      </c>
      <c r="AF156" s="27">
        <f t="shared" si="92"/>
        <v>0</v>
      </c>
    </row>
    <row r="157" spans="1:41" s="27" customFormat="1" ht="21" customHeight="1">
      <c r="A157" s="65"/>
      <c r="B157" s="73"/>
      <c r="C157" s="72"/>
      <c r="D157" s="72"/>
      <c r="E157" s="72"/>
      <c r="F157" s="72"/>
      <c r="G157" s="72"/>
      <c r="H157" s="72"/>
      <c r="I157" s="72"/>
      <c r="J157" s="72"/>
      <c r="K157" s="30"/>
      <c r="L157" s="30"/>
      <c r="M157" s="30"/>
      <c r="N157" s="30"/>
      <c r="O157" s="30"/>
      <c r="P157" s="29"/>
      <c r="Q157" s="29"/>
      <c r="R157" s="217" t="s">
        <v>29</v>
      </c>
      <c r="S157" s="218"/>
      <c r="T157" s="218"/>
      <c r="U157" s="219"/>
      <c r="V157" s="211" t="s">
        <v>50</v>
      </c>
      <c r="W157" s="201"/>
      <c r="X157" s="221" t="s">
        <v>16</v>
      </c>
      <c r="Y157" s="222"/>
      <c r="Z157" s="29"/>
      <c r="AA157" s="29"/>
      <c r="AB157" s="29"/>
      <c r="AC157" s="27">
        <f t="shared" si="89"/>
        <v>0</v>
      </c>
      <c r="AD157" s="27">
        <f t="shared" si="90"/>
        <v>0</v>
      </c>
      <c r="AE157" s="27">
        <f t="shared" si="91"/>
        <v>0</v>
      </c>
      <c r="AF157" s="27">
        <f t="shared" si="92"/>
        <v>0</v>
      </c>
      <c r="AH157" s="39">
        <f>'基本情報'!B163</f>
        <v>0</v>
      </c>
      <c r="AI157" s="39">
        <f>'基本情報'!A163</f>
        <v>0</v>
      </c>
      <c r="AJ157" s="39"/>
      <c r="AK157" s="39">
        <f>AH157</f>
        <v>0</v>
      </c>
      <c r="AL157" s="39">
        <f>'基本情報'!C163</f>
        <v>0</v>
      </c>
      <c r="AM157" s="39"/>
      <c r="AN157" s="39">
        <f>AK157</f>
        <v>0</v>
      </c>
      <c r="AO157" s="39">
        <f>'基本情報'!D163</f>
        <v>0</v>
      </c>
    </row>
    <row r="158" spans="1:41" s="27" customFormat="1" ht="21" customHeight="1">
      <c r="A158" s="65"/>
      <c r="B158" s="73"/>
      <c r="C158" s="72"/>
      <c r="D158" s="72"/>
      <c r="E158" s="72"/>
      <c r="F158" s="72"/>
      <c r="G158" s="72"/>
      <c r="H158" s="72"/>
      <c r="I158" s="72"/>
      <c r="J158" s="72"/>
      <c r="K158" s="30"/>
      <c r="L158" s="30"/>
      <c r="M158" s="30"/>
      <c r="N158" s="30"/>
      <c r="O158" s="30"/>
      <c r="P158" s="29"/>
      <c r="Q158" s="29"/>
      <c r="R158" s="40" t="s">
        <v>57</v>
      </c>
      <c r="S158" s="41" t="s">
        <v>105</v>
      </c>
      <c r="T158" s="215" t="s">
        <v>30</v>
      </c>
      <c r="U158" s="216"/>
      <c r="V158" s="212"/>
      <c r="W158" s="212"/>
      <c r="X158" s="223"/>
      <c r="Y158" s="224"/>
      <c r="Z158" s="30"/>
      <c r="AA158" s="30"/>
      <c r="AB158" s="30"/>
      <c r="AC158" s="27">
        <f t="shared" si="89"/>
        <v>0</v>
      </c>
      <c r="AD158" s="27">
        <f t="shared" si="90"/>
        <v>0</v>
      </c>
      <c r="AE158" s="27">
        <f t="shared" si="91"/>
        <v>0</v>
      </c>
      <c r="AF158" s="27">
        <f t="shared" si="92"/>
        <v>0</v>
      </c>
      <c r="AH158" s="39">
        <f>'基本情報'!B164</f>
        <v>0</v>
      </c>
      <c r="AI158" s="39">
        <f>'基本情報'!A164</f>
        <v>0</v>
      </c>
      <c r="AJ158" s="39"/>
      <c r="AK158" s="39">
        <f>'基本情報'!B164</f>
        <v>0</v>
      </c>
      <c r="AL158" s="66">
        <f>'基本情報'!C164</f>
        <v>0</v>
      </c>
      <c r="AM158" s="39"/>
      <c r="AN158" s="39">
        <f>'基本情報'!B164</f>
        <v>0</v>
      </c>
      <c r="AO158" s="66">
        <f>'基本情報'!D164</f>
        <v>0</v>
      </c>
    </row>
    <row r="159" spans="1:41" s="27" customFormat="1" ht="21" customHeight="1" thickBot="1">
      <c r="A159" s="65"/>
      <c r="B159" s="73"/>
      <c r="C159" s="72"/>
      <c r="D159" s="72"/>
      <c r="E159" s="72"/>
      <c r="F159" s="72"/>
      <c r="G159" s="72"/>
      <c r="H159" s="72"/>
      <c r="I159" s="72"/>
      <c r="J159" s="72"/>
      <c r="K159" s="30"/>
      <c r="L159" s="30"/>
      <c r="M159" s="43"/>
      <c r="N159" s="43"/>
      <c r="O159" s="43"/>
      <c r="P159" s="43"/>
      <c r="Q159" s="43"/>
      <c r="R159" s="44">
        <v>12</v>
      </c>
      <c r="S159" s="45"/>
      <c r="T159" s="213"/>
      <c r="U159" s="214"/>
      <c r="V159" s="220"/>
      <c r="W159" s="220"/>
      <c r="X159" s="225"/>
      <c r="Y159" s="226"/>
      <c r="Z159" s="30"/>
      <c r="AA159" s="30"/>
      <c r="AB159" s="30"/>
      <c r="AC159" s="27">
        <f t="shared" si="89"/>
        <v>0</v>
      </c>
      <c r="AD159" s="27">
        <f t="shared" si="90"/>
        <v>0</v>
      </c>
      <c r="AE159" s="27">
        <f t="shared" si="91"/>
        <v>0</v>
      </c>
      <c r="AF159" s="27">
        <f t="shared" si="92"/>
        <v>0</v>
      </c>
      <c r="AH159" s="39">
        <f>'基本情報'!B165</f>
        <v>0</v>
      </c>
      <c r="AI159" s="39">
        <f>'基本情報'!A165</f>
        <v>0</v>
      </c>
      <c r="AJ159" s="39"/>
      <c r="AK159" s="39">
        <f>'基本情報'!B165</f>
        <v>0</v>
      </c>
      <c r="AL159" s="66">
        <f>'基本情報'!C165</f>
        <v>0</v>
      </c>
      <c r="AM159" s="39"/>
      <c r="AN159" s="39">
        <f>'基本情報'!B165</f>
        <v>0</v>
      </c>
      <c r="AO159" s="66">
        <f>'基本情報'!D165</f>
        <v>0</v>
      </c>
    </row>
    <row r="160" spans="1:41" s="27" customFormat="1" ht="21" customHeight="1">
      <c r="A160" s="65"/>
      <c r="B160" s="73"/>
      <c r="C160" s="70"/>
      <c r="D160" s="70"/>
      <c r="E160" s="70"/>
      <c r="F160" s="70"/>
      <c r="G160" s="70"/>
      <c r="H160" s="70"/>
      <c r="I160" s="70"/>
      <c r="J160" s="70"/>
      <c r="R160" s="190" t="s">
        <v>19</v>
      </c>
      <c r="S160" s="229"/>
      <c r="T160" s="229"/>
      <c r="U160" s="229"/>
      <c r="V160" s="229"/>
      <c r="W160" s="229"/>
      <c r="X160" s="229"/>
      <c r="Y160" s="222"/>
      <c r="Z160" s="29"/>
      <c r="AA160" s="29"/>
      <c r="AB160" s="29"/>
      <c r="AC160" s="27">
        <f t="shared" si="89"/>
        <v>0</v>
      </c>
      <c r="AD160" s="27">
        <f t="shared" si="90"/>
        <v>0</v>
      </c>
      <c r="AE160" s="27">
        <f t="shared" si="91"/>
        <v>0</v>
      </c>
      <c r="AF160" s="27">
        <f t="shared" si="92"/>
        <v>0</v>
      </c>
      <c r="AH160" s="39">
        <f>'基本情報'!B166</f>
        <v>0</v>
      </c>
      <c r="AI160" s="39">
        <f>'基本情報'!A166</f>
        <v>0</v>
      </c>
      <c r="AJ160" s="39"/>
      <c r="AK160" s="39">
        <f>'基本情報'!B166</f>
        <v>0</v>
      </c>
      <c r="AL160" s="66">
        <f>'基本情報'!C166</f>
        <v>0</v>
      </c>
      <c r="AM160" s="39"/>
      <c r="AN160" s="39">
        <f>'基本情報'!B166</f>
        <v>0</v>
      </c>
      <c r="AO160" s="66">
        <f>'基本情報'!D166</f>
        <v>0</v>
      </c>
    </row>
    <row r="161" spans="1:41" s="27" customFormat="1" ht="21" customHeight="1">
      <c r="A161" s="65"/>
      <c r="B161" s="73" t="s">
        <v>64</v>
      </c>
      <c r="C161" s="70" t="s">
        <v>58</v>
      </c>
      <c r="D161" s="70" t="s">
        <v>59</v>
      </c>
      <c r="E161" s="70" t="s">
        <v>60</v>
      </c>
      <c r="F161" s="70" t="s">
        <v>61</v>
      </c>
      <c r="G161" s="70" t="s">
        <v>37</v>
      </c>
      <c r="H161" s="70" t="s">
        <v>62</v>
      </c>
      <c r="I161" s="70" t="s">
        <v>63</v>
      </c>
      <c r="J161" s="70"/>
      <c r="R161" s="40" t="s">
        <v>53</v>
      </c>
      <c r="S161" s="215" t="s">
        <v>82</v>
      </c>
      <c r="T161" s="216"/>
      <c r="U161" s="46" t="s">
        <v>37</v>
      </c>
      <c r="V161" s="46" t="s">
        <v>17</v>
      </c>
      <c r="W161" s="47" t="s">
        <v>48</v>
      </c>
      <c r="X161" s="47" t="s">
        <v>49</v>
      </c>
      <c r="Y161" s="42" t="s">
        <v>18</v>
      </c>
      <c r="Z161" s="29"/>
      <c r="AA161" s="29"/>
      <c r="AB161" s="29"/>
      <c r="AC161" s="27">
        <f t="shared" si="89"/>
        <v>0</v>
      </c>
      <c r="AD161" s="27">
        <f t="shared" si="90"/>
        <v>0</v>
      </c>
      <c r="AE161" s="27">
        <f t="shared" si="91"/>
        <v>0</v>
      </c>
      <c r="AF161" s="27">
        <f t="shared" si="92"/>
        <v>0</v>
      </c>
      <c r="AH161" s="39">
        <f>'基本情報'!B167</f>
        <v>0</v>
      </c>
      <c r="AI161" s="39">
        <f>'基本情報'!A167</f>
        <v>0</v>
      </c>
      <c r="AJ161" s="39"/>
      <c r="AK161" s="39">
        <f>'基本情報'!B167</f>
        <v>0</v>
      </c>
      <c r="AL161" s="66">
        <f>'基本情報'!C167</f>
        <v>0</v>
      </c>
      <c r="AM161" s="39"/>
      <c r="AN161" s="39">
        <f>'基本情報'!B167</f>
        <v>0</v>
      </c>
      <c r="AO161" s="66">
        <f>'基本情報'!D167</f>
        <v>0</v>
      </c>
    </row>
    <row r="162" spans="1:41" s="27" customFormat="1" ht="21" customHeight="1">
      <c r="A162" s="65"/>
      <c r="B162" s="79">
        <f>'基本情報'!$B$5</f>
        <v>41306</v>
      </c>
      <c r="C162" s="80">
        <f aca="true" t="shared" si="120" ref="C162:C167">IF(U162&gt;0,"A",0)</f>
        <v>0</v>
      </c>
      <c r="D162" s="80">
        <f>S159</f>
        <v>0</v>
      </c>
      <c r="E162" s="80">
        <f>T159</f>
        <v>0</v>
      </c>
      <c r="F162" s="80">
        <f aca="true" t="shared" si="121" ref="F162:F167">R162</f>
      </c>
      <c r="G162" s="80">
        <f aca="true" t="shared" si="122" ref="G162:G167">U162</f>
        <v>0</v>
      </c>
      <c r="H162" s="81">
        <f aca="true" t="shared" si="123" ref="H162:H167">W162</f>
        <v>0</v>
      </c>
      <c r="I162" s="82">
        <f>V168</f>
        <v>0</v>
      </c>
      <c r="J162" s="82"/>
      <c r="P162" s="27">
        <f>S159</f>
        <v>0</v>
      </c>
      <c r="Q162" s="27">
        <f>T159</f>
        <v>0</v>
      </c>
      <c r="R162" s="40">
        <f aca="true" t="shared" si="124" ref="R162:R167">IF(S162&lt;&gt;0,VLOOKUP(S162,$AH$15:$AI$21,2),"")</f>
      </c>
      <c r="S162" s="227"/>
      <c r="T162" s="228"/>
      <c r="U162" s="48"/>
      <c r="V162" s="49">
        <f aca="true" t="shared" si="125" ref="V162:V167">IF(S162&lt;&gt;0,VLOOKUP(S162,$AK$15:$AL$21,2),"")</f>
      </c>
      <c r="W162" s="50"/>
      <c r="X162" s="51">
        <f aca="true" t="shared" si="126" ref="X162:X167">IF(S162&lt;&gt;0,VLOOKUP(S162,$AN$15:$AO$21,2),"")</f>
      </c>
      <c r="Y162" s="52">
        <f aca="true" t="shared" si="127" ref="Y162:Y167">IF(U162&gt;0,U162*V162+W162*X162,"")</f>
      </c>
      <c r="Z162" s="53"/>
      <c r="AA162" s="53"/>
      <c r="AB162" s="53"/>
      <c r="AC162" s="27">
        <f t="shared" si="89"/>
        <v>0</v>
      </c>
      <c r="AD162" s="27">
        <f t="shared" si="90"/>
        <v>0</v>
      </c>
      <c r="AE162" s="27">
        <f t="shared" si="91"/>
        <v>0</v>
      </c>
      <c r="AF162" s="27">
        <f t="shared" si="92"/>
        <v>0</v>
      </c>
      <c r="AH162" s="39">
        <f>'基本情報'!B168</f>
        <v>0</v>
      </c>
      <c r="AI162" s="39">
        <f>'基本情報'!A168</f>
        <v>0</v>
      </c>
      <c r="AJ162" s="39"/>
      <c r="AK162" s="39">
        <f>'基本情報'!B168</f>
        <v>0</v>
      </c>
      <c r="AL162" s="66">
        <f>'基本情報'!C168</f>
        <v>0</v>
      </c>
      <c r="AM162" s="39"/>
      <c r="AN162" s="39">
        <f>'基本情報'!B168</f>
        <v>0</v>
      </c>
      <c r="AO162" s="66">
        <f>'基本情報'!D168</f>
        <v>0</v>
      </c>
    </row>
    <row r="163" spans="1:41" s="27" customFormat="1" ht="21" customHeight="1">
      <c r="A163" s="65"/>
      <c r="B163" s="79">
        <f>'基本情報'!$B$5</f>
        <v>41306</v>
      </c>
      <c r="C163" s="80">
        <f t="shared" si="120"/>
        <v>0</v>
      </c>
      <c r="D163" s="80">
        <f>S159</f>
        <v>0</v>
      </c>
      <c r="E163" s="80">
        <f>T159</f>
        <v>0</v>
      </c>
      <c r="F163" s="80">
        <f t="shared" si="121"/>
      </c>
      <c r="G163" s="80">
        <f t="shared" si="122"/>
        <v>0</v>
      </c>
      <c r="H163" s="81">
        <f t="shared" si="123"/>
        <v>0</v>
      </c>
      <c r="I163" s="80"/>
      <c r="J163" s="80"/>
      <c r="N163" s="27">
        <f aca="true" t="shared" si="128" ref="N163:N169">R163</f>
      </c>
      <c r="P163" s="27">
        <f>S159</f>
        <v>0</v>
      </c>
      <c r="Q163" s="27">
        <f>T159</f>
        <v>0</v>
      </c>
      <c r="R163" s="40">
        <f t="shared" si="124"/>
      </c>
      <c r="S163" s="227"/>
      <c r="T163" s="228"/>
      <c r="U163" s="48"/>
      <c r="V163" s="49">
        <f t="shared" si="125"/>
      </c>
      <c r="W163" s="50"/>
      <c r="X163" s="51">
        <f t="shared" si="126"/>
      </c>
      <c r="Y163" s="52">
        <f t="shared" si="127"/>
      </c>
      <c r="Z163" s="53"/>
      <c r="AA163" s="53"/>
      <c r="AB163" s="53"/>
      <c r="AC163" s="27">
        <f t="shared" si="89"/>
        <v>0</v>
      </c>
      <c r="AD163" s="27">
        <f t="shared" si="90"/>
        <v>0</v>
      </c>
      <c r="AE163" s="27">
        <f t="shared" si="91"/>
        <v>0</v>
      </c>
      <c r="AF163" s="27">
        <f t="shared" si="92"/>
        <v>0</v>
      </c>
      <c r="AH163" s="39">
        <f>'基本情報'!B169</f>
        <v>0</v>
      </c>
      <c r="AI163" s="39">
        <f>'基本情報'!A169</f>
        <v>0</v>
      </c>
      <c r="AJ163" s="39"/>
      <c r="AK163" s="39">
        <f>'基本情報'!B169</f>
        <v>0</v>
      </c>
      <c r="AL163" s="66">
        <f>'基本情報'!C169</f>
        <v>0</v>
      </c>
      <c r="AM163" s="39"/>
      <c r="AN163" s="39">
        <f>'基本情報'!B169</f>
        <v>0</v>
      </c>
      <c r="AO163" s="66">
        <f>'基本情報'!D169</f>
        <v>0</v>
      </c>
    </row>
    <row r="164" spans="1:41" s="27" customFormat="1" ht="21" customHeight="1">
      <c r="A164" s="65"/>
      <c r="B164" s="79">
        <f>'基本情報'!$B$5</f>
        <v>41306</v>
      </c>
      <c r="C164" s="80">
        <f t="shared" si="120"/>
        <v>0</v>
      </c>
      <c r="D164" s="80">
        <f>S159</f>
        <v>0</v>
      </c>
      <c r="E164" s="80">
        <f>T159</f>
        <v>0</v>
      </c>
      <c r="F164" s="80">
        <f t="shared" si="121"/>
      </c>
      <c r="G164" s="80">
        <f t="shared" si="122"/>
        <v>0</v>
      </c>
      <c r="H164" s="81">
        <f t="shared" si="123"/>
        <v>0</v>
      </c>
      <c r="I164" s="80"/>
      <c r="J164" s="80"/>
      <c r="N164" s="27">
        <f t="shared" si="128"/>
      </c>
      <c r="P164" s="27">
        <f>S159</f>
        <v>0</v>
      </c>
      <c r="Q164" s="27">
        <f>T159</f>
        <v>0</v>
      </c>
      <c r="R164" s="40">
        <f t="shared" si="124"/>
      </c>
      <c r="S164" s="227"/>
      <c r="T164" s="228"/>
      <c r="U164" s="48"/>
      <c r="V164" s="49">
        <f t="shared" si="125"/>
      </c>
      <c r="W164" s="50"/>
      <c r="X164" s="51">
        <f t="shared" si="126"/>
      </c>
      <c r="Y164" s="52">
        <f t="shared" si="127"/>
      </c>
      <c r="Z164" s="53"/>
      <c r="AA164" s="53"/>
      <c r="AB164" s="53"/>
      <c r="AC164" s="27">
        <f t="shared" si="89"/>
        <v>0</v>
      </c>
      <c r="AD164" s="27">
        <f t="shared" si="90"/>
        <v>0</v>
      </c>
      <c r="AE164" s="27">
        <f t="shared" si="91"/>
        <v>0</v>
      </c>
      <c r="AF164" s="27">
        <f t="shared" si="92"/>
        <v>0</v>
      </c>
      <c r="AH164" s="39">
        <f>'基本情報'!B170</f>
        <v>0</v>
      </c>
      <c r="AI164" s="39">
        <f>'基本情報'!A170</f>
        <v>0</v>
      </c>
      <c r="AJ164" s="39"/>
      <c r="AK164" s="39">
        <f>'基本情報'!B170</f>
        <v>0</v>
      </c>
      <c r="AL164" s="66">
        <f>'基本情報'!C170</f>
        <v>0</v>
      </c>
      <c r="AM164" s="39"/>
      <c r="AN164" s="39">
        <f>'基本情報'!B170</f>
        <v>0</v>
      </c>
      <c r="AO164" s="66">
        <f>'基本情報'!D170</f>
        <v>0</v>
      </c>
    </row>
    <row r="165" spans="1:41" s="27" customFormat="1" ht="21" customHeight="1">
      <c r="A165" s="65"/>
      <c r="B165" s="79">
        <f>'基本情報'!$B$5</f>
        <v>41306</v>
      </c>
      <c r="C165" s="80">
        <f t="shared" si="120"/>
        <v>0</v>
      </c>
      <c r="D165" s="80">
        <f>S159</f>
        <v>0</v>
      </c>
      <c r="E165" s="80">
        <f>T159</f>
        <v>0</v>
      </c>
      <c r="F165" s="80">
        <f t="shared" si="121"/>
      </c>
      <c r="G165" s="80">
        <f t="shared" si="122"/>
        <v>0</v>
      </c>
      <c r="H165" s="81">
        <f t="shared" si="123"/>
        <v>0</v>
      </c>
      <c r="I165" s="80"/>
      <c r="J165" s="80"/>
      <c r="N165" s="27">
        <f t="shared" si="128"/>
      </c>
      <c r="P165" s="27">
        <f>S159</f>
        <v>0</v>
      </c>
      <c r="Q165" s="27">
        <f>T159</f>
        <v>0</v>
      </c>
      <c r="R165" s="40">
        <f t="shared" si="124"/>
      </c>
      <c r="S165" s="227"/>
      <c r="T165" s="228"/>
      <c r="U165" s="48"/>
      <c r="V165" s="49">
        <f t="shared" si="125"/>
      </c>
      <c r="W165" s="50"/>
      <c r="X165" s="51">
        <f t="shared" si="126"/>
      </c>
      <c r="Y165" s="52">
        <f t="shared" si="127"/>
      </c>
      <c r="Z165" s="53"/>
      <c r="AA165" s="53"/>
      <c r="AB165" s="53"/>
      <c r="AC165" s="27">
        <f t="shared" si="89"/>
        <v>0</v>
      </c>
      <c r="AD165" s="27">
        <f t="shared" si="90"/>
        <v>0</v>
      </c>
      <c r="AE165" s="27">
        <f t="shared" si="91"/>
        <v>0</v>
      </c>
      <c r="AF165" s="27">
        <f t="shared" si="92"/>
        <v>0</v>
      </c>
      <c r="AH165" s="39"/>
      <c r="AI165" s="39"/>
      <c r="AJ165" s="39"/>
      <c r="AK165" s="39"/>
      <c r="AL165" s="66"/>
      <c r="AM165" s="39"/>
      <c r="AN165" s="39"/>
      <c r="AO165" s="66"/>
    </row>
    <row r="166" spans="1:41" s="27" customFormat="1" ht="21" customHeight="1">
      <c r="A166" s="65"/>
      <c r="B166" s="79">
        <f>'基本情報'!$B$5</f>
        <v>41306</v>
      </c>
      <c r="C166" s="80">
        <f t="shared" si="120"/>
        <v>0</v>
      </c>
      <c r="D166" s="80">
        <f>S159</f>
        <v>0</v>
      </c>
      <c r="E166" s="80">
        <f>T159</f>
        <v>0</v>
      </c>
      <c r="F166" s="80">
        <f t="shared" si="121"/>
      </c>
      <c r="G166" s="80">
        <f t="shared" si="122"/>
        <v>0</v>
      </c>
      <c r="H166" s="81">
        <f t="shared" si="123"/>
        <v>0</v>
      </c>
      <c r="I166" s="80"/>
      <c r="J166" s="80"/>
      <c r="N166" s="27">
        <f t="shared" si="128"/>
      </c>
      <c r="P166" s="27">
        <f>S159</f>
        <v>0</v>
      </c>
      <c r="Q166" s="27">
        <f>T159</f>
        <v>0</v>
      </c>
      <c r="R166" s="40">
        <f t="shared" si="124"/>
      </c>
      <c r="S166" s="227"/>
      <c r="T166" s="228"/>
      <c r="U166" s="48"/>
      <c r="V166" s="49">
        <f t="shared" si="125"/>
      </c>
      <c r="W166" s="50"/>
      <c r="X166" s="51">
        <f t="shared" si="126"/>
      </c>
      <c r="Y166" s="52">
        <f t="shared" si="127"/>
      </c>
      <c r="Z166" s="53"/>
      <c r="AA166" s="53"/>
      <c r="AB166" s="53"/>
      <c r="AC166" s="27">
        <f t="shared" si="89"/>
        <v>0</v>
      </c>
      <c r="AD166" s="27">
        <f t="shared" si="90"/>
        <v>0</v>
      </c>
      <c r="AE166" s="27">
        <f t="shared" si="91"/>
        <v>0</v>
      </c>
      <c r="AF166" s="27">
        <f t="shared" si="92"/>
        <v>0</v>
      </c>
      <c r="AH166" s="39"/>
      <c r="AI166" s="39"/>
      <c r="AJ166" s="39"/>
      <c r="AK166" s="39"/>
      <c r="AL166" s="66"/>
      <c r="AM166" s="39"/>
      <c r="AN166" s="39"/>
      <c r="AO166" s="39"/>
    </row>
    <row r="167" spans="1:41" s="27" customFormat="1" ht="21" customHeight="1" thickBot="1">
      <c r="A167" s="65"/>
      <c r="B167" s="79">
        <f>'基本情報'!$B$5</f>
        <v>41306</v>
      </c>
      <c r="C167" s="80">
        <f t="shared" si="120"/>
        <v>0</v>
      </c>
      <c r="D167" s="80">
        <f>S159</f>
        <v>0</v>
      </c>
      <c r="E167" s="80">
        <f>T159</f>
        <v>0</v>
      </c>
      <c r="F167" s="80">
        <f t="shared" si="121"/>
      </c>
      <c r="G167" s="80">
        <f t="shared" si="122"/>
        <v>0</v>
      </c>
      <c r="H167" s="81">
        <f t="shared" si="123"/>
        <v>0</v>
      </c>
      <c r="I167" s="80"/>
      <c r="J167" s="80"/>
      <c r="K167" s="27">
        <f>IF(Y168&gt;0,1,0)</f>
        <v>0</v>
      </c>
      <c r="L167" s="27">
        <f>IF(R157&gt;0,1,0)</f>
        <v>1</v>
      </c>
      <c r="N167" s="27">
        <f t="shared" si="128"/>
      </c>
      <c r="P167" s="27">
        <f>S159</f>
        <v>0</v>
      </c>
      <c r="Q167" s="27">
        <f>T159</f>
        <v>0</v>
      </c>
      <c r="R167" s="54">
        <f t="shared" si="124"/>
      </c>
      <c r="S167" s="227"/>
      <c r="T167" s="228"/>
      <c r="U167" s="55"/>
      <c r="V167" s="56">
        <f t="shared" si="125"/>
      </c>
      <c r="W167" s="57"/>
      <c r="X167" s="58">
        <f t="shared" si="126"/>
      </c>
      <c r="Y167" s="59">
        <f t="shared" si="127"/>
      </c>
      <c r="Z167" s="53"/>
      <c r="AA167" s="53"/>
      <c r="AB167" s="53"/>
      <c r="AC167" s="27">
        <f t="shared" si="89"/>
        <v>0</v>
      </c>
      <c r="AD167" s="27">
        <f t="shared" si="90"/>
        <v>0</v>
      </c>
      <c r="AE167" s="27">
        <f t="shared" si="91"/>
        <v>1</v>
      </c>
      <c r="AF167" s="27">
        <f t="shared" si="92"/>
        <v>0</v>
      </c>
      <c r="AH167" s="39"/>
      <c r="AI167" s="39"/>
      <c r="AJ167" s="39"/>
      <c r="AK167" s="39"/>
      <c r="AL167" s="66"/>
      <c r="AM167" s="39"/>
      <c r="AN167" s="39"/>
      <c r="AO167" s="39"/>
    </row>
    <row r="168" spans="1:32" s="27" customFormat="1" ht="21" customHeight="1" thickBot="1">
      <c r="A168" s="65"/>
      <c r="B168" s="79"/>
      <c r="C168" s="80"/>
      <c r="D168" s="80"/>
      <c r="E168" s="80"/>
      <c r="F168" s="80"/>
      <c r="G168" s="80"/>
      <c r="H168" s="81"/>
      <c r="I168" s="80"/>
      <c r="J168" s="80"/>
      <c r="M168" s="60">
        <f>Y168</f>
        <v>0</v>
      </c>
      <c r="N168" s="27" t="str">
        <f t="shared" si="128"/>
        <v>合計金額</v>
      </c>
      <c r="R168" s="28" t="s">
        <v>26</v>
      </c>
      <c r="S168" s="61">
        <f>SUM(Y162:Y167)</f>
        <v>0</v>
      </c>
      <c r="T168" s="210" t="s">
        <v>27</v>
      </c>
      <c r="U168" s="210"/>
      <c r="V168" s="67"/>
      <c r="W168" s="210" t="s">
        <v>28</v>
      </c>
      <c r="X168" s="210"/>
      <c r="Y168" s="62">
        <f>S168-V168</f>
        <v>0</v>
      </c>
      <c r="Z168" s="30"/>
      <c r="AA168" s="30"/>
      <c r="AB168" s="30"/>
      <c r="AC168" s="27">
        <f t="shared" si="89"/>
        <v>0</v>
      </c>
      <c r="AD168" s="27">
        <f t="shared" si="90"/>
        <v>0</v>
      </c>
      <c r="AE168" s="27">
        <f t="shared" si="91"/>
        <v>0</v>
      </c>
      <c r="AF168" s="27">
        <f t="shared" si="92"/>
        <v>0</v>
      </c>
    </row>
    <row r="169" spans="1:32" s="27" customFormat="1" ht="21" customHeight="1" thickBot="1">
      <c r="A169" s="65"/>
      <c r="B169" s="79"/>
      <c r="C169" s="80"/>
      <c r="D169" s="80"/>
      <c r="E169" s="80"/>
      <c r="F169" s="80"/>
      <c r="G169" s="80"/>
      <c r="H169" s="81"/>
      <c r="I169" s="80"/>
      <c r="J169" s="80"/>
      <c r="N169" s="27">
        <f t="shared" si="128"/>
        <v>0</v>
      </c>
      <c r="Q169" s="63"/>
      <c r="R169" s="63"/>
      <c r="W169" s="29"/>
      <c r="X169" s="29"/>
      <c r="Y169" s="30"/>
      <c r="Z169" s="30"/>
      <c r="AA169" s="30"/>
      <c r="AB169" s="30"/>
      <c r="AC169" s="27">
        <f t="shared" si="89"/>
        <v>0</v>
      </c>
      <c r="AD169" s="27">
        <f t="shared" si="90"/>
        <v>0</v>
      </c>
      <c r="AE169" s="27">
        <f t="shared" si="91"/>
        <v>0</v>
      </c>
      <c r="AF169" s="27">
        <f t="shared" si="92"/>
        <v>0</v>
      </c>
    </row>
    <row r="170" spans="1:41" s="27" customFormat="1" ht="21" customHeight="1">
      <c r="A170" s="65"/>
      <c r="B170" s="73"/>
      <c r="C170" s="72"/>
      <c r="D170" s="72"/>
      <c r="E170" s="72"/>
      <c r="F170" s="72"/>
      <c r="G170" s="72"/>
      <c r="H170" s="72"/>
      <c r="I170" s="72"/>
      <c r="J170" s="72"/>
      <c r="K170" s="30"/>
      <c r="L170" s="30"/>
      <c r="M170" s="30"/>
      <c r="N170" s="30"/>
      <c r="O170" s="30"/>
      <c r="P170" s="29"/>
      <c r="Q170" s="29"/>
      <c r="R170" s="217" t="s">
        <v>29</v>
      </c>
      <c r="S170" s="218"/>
      <c r="T170" s="218"/>
      <c r="U170" s="219"/>
      <c r="V170" s="211" t="s">
        <v>50</v>
      </c>
      <c r="W170" s="201"/>
      <c r="X170" s="221" t="s">
        <v>16</v>
      </c>
      <c r="Y170" s="222"/>
      <c r="Z170" s="29"/>
      <c r="AA170" s="29"/>
      <c r="AB170" s="29"/>
      <c r="AC170" s="27">
        <f aca="true" t="shared" si="129" ref="AC170:AC208">M170</f>
        <v>0</v>
      </c>
      <c r="AD170" s="27">
        <f aca="true" t="shared" si="130" ref="AD170:AD208">K170</f>
        <v>0</v>
      </c>
      <c r="AE170" s="27">
        <f aca="true" t="shared" si="131" ref="AE170:AE208">L170</f>
        <v>0</v>
      </c>
      <c r="AF170" s="27">
        <f aca="true" t="shared" si="132" ref="AF170:AF208">IF(C170="A",1,0)</f>
        <v>0</v>
      </c>
      <c r="AH170" s="39">
        <f>'基本情報'!B176</f>
        <v>0</v>
      </c>
      <c r="AI170" s="39">
        <f>'基本情報'!A176</f>
        <v>0</v>
      </c>
      <c r="AJ170" s="39"/>
      <c r="AK170" s="39">
        <f>AH170</f>
        <v>0</v>
      </c>
      <c r="AL170" s="39">
        <f>'基本情報'!C176</f>
        <v>0</v>
      </c>
      <c r="AM170" s="39"/>
      <c r="AN170" s="39">
        <f>AK170</f>
        <v>0</v>
      </c>
      <c r="AO170" s="39">
        <f>'基本情報'!D176</f>
        <v>0</v>
      </c>
    </row>
    <row r="171" spans="1:41" s="27" customFormat="1" ht="21" customHeight="1">
      <c r="A171" s="65"/>
      <c r="B171" s="73"/>
      <c r="C171" s="72"/>
      <c r="D171" s="72"/>
      <c r="E171" s="72"/>
      <c r="F171" s="72"/>
      <c r="G171" s="72"/>
      <c r="H171" s="72"/>
      <c r="I171" s="72"/>
      <c r="J171" s="72"/>
      <c r="K171" s="30"/>
      <c r="L171" s="30"/>
      <c r="M171" s="30"/>
      <c r="N171" s="30"/>
      <c r="O171" s="30"/>
      <c r="P171" s="29"/>
      <c r="Q171" s="29"/>
      <c r="R171" s="40" t="s">
        <v>57</v>
      </c>
      <c r="S171" s="41" t="s">
        <v>105</v>
      </c>
      <c r="T171" s="215" t="s">
        <v>30</v>
      </c>
      <c r="U171" s="216"/>
      <c r="V171" s="212"/>
      <c r="W171" s="212"/>
      <c r="X171" s="223"/>
      <c r="Y171" s="224"/>
      <c r="Z171" s="30"/>
      <c r="AA171" s="30"/>
      <c r="AB171" s="30"/>
      <c r="AC171" s="27">
        <f t="shared" si="129"/>
        <v>0</v>
      </c>
      <c r="AD171" s="27">
        <f t="shared" si="130"/>
        <v>0</v>
      </c>
      <c r="AE171" s="27">
        <f t="shared" si="131"/>
        <v>0</v>
      </c>
      <c r="AF171" s="27">
        <f t="shared" si="132"/>
        <v>0</v>
      </c>
      <c r="AH171" s="39">
        <f>'基本情報'!B177</f>
        <v>0</v>
      </c>
      <c r="AI171" s="39">
        <f>'基本情報'!A177</f>
        <v>0</v>
      </c>
      <c r="AJ171" s="39"/>
      <c r="AK171" s="39">
        <f>'基本情報'!B177</f>
        <v>0</v>
      </c>
      <c r="AL171" s="66">
        <f>'基本情報'!C177</f>
        <v>0</v>
      </c>
      <c r="AM171" s="39"/>
      <c r="AN171" s="39">
        <f>'基本情報'!B177</f>
        <v>0</v>
      </c>
      <c r="AO171" s="66">
        <f>'基本情報'!D177</f>
        <v>0</v>
      </c>
    </row>
    <row r="172" spans="1:41" s="27" customFormat="1" ht="21" customHeight="1" thickBot="1">
      <c r="A172" s="65"/>
      <c r="B172" s="73"/>
      <c r="C172" s="72"/>
      <c r="D172" s="72"/>
      <c r="E172" s="72"/>
      <c r="F172" s="72"/>
      <c r="G172" s="72"/>
      <c r="H172" s="72"/>
      <c r="I172" s="72"/>
      <c r="J172" s="72"/>
      <c r="K172" s="30"/>
      <c r="L172" s="30"/>
      <c r="M172" s="43"/>
      <c r="N172" s="43"/>
      <c r="O172" s="43"/>
      <c r="P172" s="43"/>
      <c r="Q172" s="43"/>
      <c r="R172" s="44">
        <v>13</v>
      </c>
      <c r="S172" s="45"/>
      <c r="T172" s="213"/>
      <c r="U172" s="214"/>
      <c r="V172" s="220"/>
      <c r="W172" s="220"/>
      <c r="X172" s="225"/>
      <c r="Y172" s="226"/>
      <c r="Z172" s="30"/>
      <c r="AA172" s="30"/>
      <c r="AB172" s="30"/>
      <c r="AC172" s="27">
        <f t="shared" si="129"/>
        <v>0</v>
      </c>
      <c r="AD172" s="27">
        <f t="shared" si="130"/>
        <v>0</v>
      </c>
      <c r="AE172" s="27">
        <f t="shared" si="131"/>
        <v>0</v>
      </c>
      <c r="AF172" s="27">
        <f t="shared" si="132"/>
        <v>0</v>
      </c>
      <c r="AH172" s="39">
        <f>'基本情報'!B178</f>
        <v>0</v>
      </c>
      <c r="AI172" s="39">
        <f>'基本情報'!A178</f>
        <v>0</v>
      </c>
      <c r="AJ172" s="39"/>
      <c r="AK172" s="39">
        <f>'基本情報'!B178</f>
        <v>0</v>
      </c>
      <c r="AL172" s="66">
        <f>'基本情報'!C178</f>
        <v>0</v>
      </c>
      <c r="AM172" s="39"/>
      <c r="AN172" s="39">
        <f>'基本情報'!B178</f>
        <v>0</v>
      </c>
      <c r="AO172" s="66">
        <f>'基本情報'!D178</f>
        <v>0</v>
      </c>
    </row>
    <row r="173" spans="1:41" s="27" customFormat="1" ht="21" customHeight="1">
      <c r="A173" s="65"/>
      <c r="B173" s="73"/>
      <c r="C173" s="70"/>
      <c r="D173" s="70"/>
      <c r="E173" s="70"/>
      <c r="F173" s="70"/>
      <c r="G173" s="70"/>
      <c r="H173" s="70"/>
      <c r="I173" s="70"/>
      <c r="J173" s="70"/>
      <c r="R173" s="190" t="s">
        <v>19</v>
      </c>
      <c r="S173" s="229"/>
      <c r="T173" s="229"/>
      <c r="U173" s="229"/>
      <c r="V173" s="229"/>
      <c r="W173" s="229"/>
      <c r="X173" s="229"/>
      <c r="Y173" s="222"/>
      <c r="Z173" s="29"/>
      <c r="AA173" s="29"/>
      <c r="AB173" s="29"/>
      <c r="AC173" s="27">
        <f t="shared" si="129"/>
        <v>0</v>
      </c>
      <c r="AD173" s="27">
        <f t="shared" si="130"/>
        <v>0</v>
      </c>
      <c r="AE173" s="27">
        <f t="shared" si="131"/>
        <v>0</v>
      </c>
      <c r="AF173" s="27">
        <f t="shared" si="132"/>
        <v>0</v>
      </c>
      <c r="AH173" s="39">
        <f>'基本情報'!B179</f>
        <v>0</v>
      </c>
      <c r="AI173" s="39">
        <f>'基本情報'!A179</f>
        <v>0</v>
      </c>
      <c r="AJ173" s="39"/>
      <c r="AK173" s="39">
        <f>'基本情報'!B179</f>
        <v>0</v>
      </c>
      <c r="AL173" s="66">
        <f>'基本情報'!C179</f>
        <v>0</v>
      </c>
      <c r="AM173" s="39"/>
      <c r="AN173" s="39">
        <f>'基本情報'!B179</f>
        <v>0</v>
      </c>
      <c r="AO173" s="66">
        <f>'基本情報'!D179</f>
        <v>0</v>
      </c>
    </row>
    <row r="174" spans="1:41" s="27" customFormat="1" ht="21" customHeight="1">
      <c r="A174" s="65"/>
      <c r="B174" s="73" t="s">
        <v>64</v>
      </c>
      <c r="C174" s="70" t="s">
        <v>58</v>
      </c>
      <c r="D174" s="70" t="s">
        <v>59</v>
      </c>
      <c r="E174" s="70" t="s">
        <v>60</v>
      </c>
      <c r="F174" s="70" t="s">
        <v>61</v>
      </c>
      <c r="G174" s="70" t="s">
        <v>37</v>
      </c>
      <c r="H174" s="70" t="s">
        <v>62</v>
      </c>
      <c r="I174" s="70" t="s">
        <v>63</v>
      </c>
      <c r="J174" s="70"/>
      <c r="R174" s="40" t="s">
        <v>53</v>
      </c>
      <c r="S174" s="215" t="s">
        <v>82</v>
      </c>
      <c r="T174" s="216"/>
      <c r="U174" s="46" t="s">
        <v>37</v>
      </c>
      <c r="V174" s="46" t="s">
        <v>17</v>
      </c>
      <c r="W174" s="47" t="s">
        <v>48</v>
      </c>
      <c r="X174" s="47" t="s">
        <v>49</v>
      </c>
      <c r="Y174" s="42" t="s">
        <v>18</v>
      </c>
      <c r="Z174" s="29"/>
      <c r="AA174" s="29"/>
      <c r="AB174" s="29"/>
      <c r="AC174" s="27">
        <f t="shared" si="129"/>
        <v>0</v>
      </c>
      <c r="AD174" s="27">
        <f t="shared" si="130"/>
        <v>0</v>
      </c>
      <c r="AE174" s="27">
        <f t="shared" si="131"/>
        <v>0</v>
      </c>
      <c r="AF174" s="27">
        <f t="shared" si="132"/>
        <v>0</v>
      </c>
      <c r="AH174" s="39">
        <f>'基本情報'!B180</f>
        <v>0</v>
      </c>
      <c r="AI174" s="39">
        <f>'基本情報'!A180</f>
        <v>0</v>
      </c>
      <c r="AJ174" s="39"/>
      <c r="AK174" s="39">
        <f>'基本情報'!B180</f>
        <v>0</v>
      </c>
      <c r="AL174" s="66">
        <f>'基本情報'!C180</f>
        <v>0</v>
      </c>
      <c r="AM174" s="39"/>
      <c r="AN174" s="39">
        <f>'基本情報'!B180</f>
        <v>0</v>
      </c>
      <c r="AO174" s="66">
        <f>'基本情報'!D180</f>
        <v>0</v>
      </c>
    </row>
    <row r="175" spans="1:41" s="27" customFormat="1" ht="21" customHeight="1">
      <c r="A175" s="65"/>
      <c r="B175" s="79">
        <f>'基本情報'!$B$5</f>
        <v>41306</v>
      </c>
      <c r="C175" s="80">
        <f aca="true" t="shared" si="133" ref="C175:C180">IF(U175&gt;0,"A",0)</f>
        <v>0</v>
      </c>
      <c r="D175" s="80">
        <f>S172</f>
        <v>0</v>
      </c>
      <c r="E175" s="80">
        <f>T172</f>
        <v>0</v>
      </c>
      <c r="F175" s="80">
        <f aca="true" t="shared" si="134" ref="F175:F180">R175</f>
      </c>
      <c r="G175" s="80">
        <f aca="true" t="shared" si="135" ref="G175:G180">U175</f>
        <v>0</v>
      </c>
      <c r="H175" s="81">
        <f aca="true" t="shared" si="136" ref="H175:H180">W175</f>
        <v>0</v>
      </c>
      <c r="I175" s="82">
        <f>V181</f>
        <v>0</v>
      </c>
      <c r="J175" s="82"/>
      <c r="P175" s="27">
        <f>S172</f>
        <v>0</v>
      </c>
      <c r="Q175" s="27">
        <f>T172</f>
        <v>0</v>
      </c>
      <c r="R175" s="40">
        <f aca="true" t="shared" si="137" ref="R175:R180">IF(S175&lt;&gt;0,VLOOKUP(S175,$AH$15:$AI$21,2),"")</f>
      </c>
      <c r="S175" s="227"/>
      <c r="T175" s="228"/>
      <c r="U175" s="48"/>
      <c r="V175" s="49">
        <f aca="true" t="shared" si="138" ref="V175:V180">IF(S175&lt;&gt;0,VLOOKUP(S175,$AK$15:$AL$21,2),"")</f>
      </c>
      <c r="W175" s="50"/>
      <c r="X175" s="51">
        <f aca="true" t="shared" si="139" ref="X175:X180">IF(S175&lt;&gt;0,VLOOKUP(S175,$AN$15:$AO$21,2),"")</f>
      </c>
      <c r="Y175" s="52">
        <f aca="true" t="shared" si="140" ref="Y175:Y180">IF(U175&gt;0,U175*V175+W175*X175,"")</f>
      </c>
      <c r="Z175" s="53"/>
      <c r="AA175" s="53"/>
      <c r="AB175" s="53"/>
      <c r="AC175" s="27">
        <f t="shared" si="129"/>
        <v>0</v>
      </c>
      <c r="AD175" s="27">
        <f t="shared" si="130"/>
        <v>0</v>
      </c>
      <c r="AE175" s="27">
        <f t="shared" si="131"/>
        <v>0</v>
      </c>
      <c r="AF175" s="27">
        <f t="shared" si="132"/>
        <v>0</v>
      </c>
      <c r="AH175" s="39">
        <f>'基本情報'!B181</f>
        <v>0</v>
      </c>
      <c r="AI175" s="39">
        <f>'基本情報'!A181</f>
        <v>0</v>
      </c>
      <c r="AJ175" s="39"/>
      <c r="AK175" s="39">
        <f>'基本情報'!B181</f>
        <v>0</v>
      </c>
      <c r="AL175" s="66">
        <f>'基本情報'!C181</f>
        <v>0</v>
      </c>
      <c r="AM175" s="39"/>
      <c r="AN175" s="39">
        <f>'基本情報'!B181</f>
        <v>0</v>
      </c>
      <c r="AO175" s="66">
        <f>'基本情報'!D181</f>
        <v>0</v>
      </c>
    </row>
    <row r="176" spans="1:41" s="27" customFormat="1" ht="21" customHeight="1">
      <c r="A176" s="65"/>
      <c r="B176" s="79">
        <f>'基本情報'!$B$5</f>
        <v>41306</v>
      </c>
      <c r="C176" s="80">
        <f t="shared" si="133"/>
        <v>0</v>
      </c>
      <c r="D176" s="80">
        <f>S172</f>
        <v>0</v>
      </c>
      <c r="E176" s="80">
        <f>T172</f>
        <v>0</v>
      </c>
      <c r="F176" s="80">
        <f t="shared" si="134"/>
      </c>
      <c r="G176" s="80">
        <f t="shared" si="135"/>
        <v>0</v>
      </c>
      <c r="H176" s="81">
        <f t="shared" si="136"/>
        <v>0</v>
      </c>
      <c r="I176" s="80"/>
      <c r="J176" s="80"/>
      <c r="N176" s="27">
        <f aca="true" t="shared" si="141" ref="N176:N182">R176</f>
      </c>
      <c r="P176" s="27">
        <f>S172</f>
        <v>0</v>
      </c>
      <c r="Q176" s="27">
        <f>T172</f>
        <v>0</v>
      </c>
      <c r="R176" s="40">
        <f t="shared" si="137"/>
      </c>
      <c r="S176" s="227"/>
      <c r="T176" s="228"/>
      <c r="U176" s="48"/>
      <c r="V176" s="49">
        <f t="shared" si="138"/>
      </c>
      <c r="W176" s="50"/>
      <c r="X176" s="51">
        <f t="shared" si="139"/>
      </c>
      <c r="Y176" s="52">
        <f t="shared" si="140"/>
      </c>
      <c r="Z176" s="53"/>
      <c r="AA176" s="53"/>
      <c r="AB176" s="53"/>
      <c r="AC176" s="27">
        <f t="shared" si="129"/>
        <v>0</v>
      </c>
      <c r="AD176" s="27">
        <f t="shared" si="130"/>
        <v>0</v>
      </c>
      <c r="AE176" s="27">
        <f t="shared" si="131"/>
        <v>0</v>
      </c>
      <c r="AF176" s="27">
        <f t="shared" si="132"/>
        <v>0</v>
      </c>
      <c r="AH176" s="39">
        <f>'基本情報'!B182</f>
        <v>0</v>
      </c>
      <c r="AI176" s="39">
        <f>'基本情報'!A182</f>
        <v>0</v>
      </c>
      <c r="AJ176" s="39"/>
      <c r="AK176" s="39">
        <f>'基本情報'!B182</f>
        <v>0</v>
      </c>
      <c r="AL176" s="66">
        <f>'基本情報'!C182</f>
        <v>0</v>
      </c>
      <c r="AM176" s="39"/>
      <c r="AN176" s="39">
        <f>'基本情報'!B182</f>
        <v>0</v>
      </c>
      <c r="AO176" s="66">
        <f>'基本情報'!D182</f>
        <v>0</v>
      </c>
    </row>
    <row r="177" spans="1:41" s="27" customFormat="1" ht="21" customHeight="1">
      <c r="A177" s="65"/>
      <c r="B177" s="79">
        <f>'基本情報'!$B$5</f>
        <v>41306</v>
      </c>
      <c r="C177" s="80">
        <f t="shared" si="133"/>
        <v>0</v>
      </c>
      <c r="D177" s="80">
        <f>S172</f>
        <v>0</v>
      </c>
      <c r="E177" s="80">
        <f>T172</f>
        <v>0</v>
      </c>
      <c r="F177" s="80">
        <f t="shared" si="134"/>
      </c>
      <c r="G177" s="80">
        <f t="shared" si="135"/>
        <v>0</v>
      </c>
      <c r="H177" s="81">
        <f t="shared" si="136"/>
        <v>0</v>
      </c>
      <c r="I177" s="80"/>
      <c r="J177" s="80"/>
      <c r="N177" s="27">
        <f t="shared" si="141"/>
      </c>
      <c r="P177" s="27">
        <f>S172</f>
        <v>0</v>
      </c>
      <c r="Q177" s="27">
        <f>T172</f>
        <v>0</v>
      </c>
      <c r="R177" s="40">
        <f t="shared" si="137"/>
      </c>
      <c r="S177" s="227"/>
      <c r="T177" s="228"/>
      <c r="U177" s="48"/>
      <c r="V177" s="49">
        <f t="shared" si="138"/>
      </c>
      <c r="W177" s="50"/>
      <c r="X177" s="51">
        <f t="shared" si="139"/>
      </c>
      <c r="Y177" s="52">
        <f t="shared" si="140"/>
      </c>
      <c r="Z177" s="53"/>
      <c r="AA177" s="53"/>
      <c r="AB177" s="53"/>
      <c r="AC177" s="27">
        <f t="shared" si="129"/>
        <v>0</v>
      </c>
      <c r="AD177" s="27">
        <f t="shared" si="130"/>
        <v>0</v>
      </c>
      <c r="AE177" s="27">
        <f t="shared" si="131"/>
        <v>0</v>
      </c>
      <c r="AF177" s="27">
        <f t="shared" si="132"/>
        <v>0</v>
      </c>
      <c r="AH177" s="39">
        <f>'基本情報'!B183</f>
        <v>0</v>
      </c>
      <c r="AI177" s="39">
        <f>'基本情報'!A183</f>
        <v>0</v>
      </c>
      <c r="AJ177" s="39"/>
      <c r="AK177" s="39">
        <f>'基本情報'!B183</f>
        <v>0</v>
      </c>
      <c r="AL177" s="66">
        <f>'基本情報'!C183</f>
        <v>0</v>
      </c>
      <c r="AM177" s="39"/>
      <c r="AN177" s="39">
        <f>'基本情報'!B183</f>
        <v>0</v>
      </c>
      <c r="AO177" s="66">
        <f>'基本情報'!D183</f>
        <v>0</v>
      </c>
    </row>
    <row r="178" spans="1:41" s="27" customFormat="1" ht="21" customHeight="1">
      <c r="A178" s="65"/>
      <c r="B178" s="79">
        <f>'基本情報'!$B$5</f>
        <v>41306</v>
      </c>
      <c r="C178" s="80">
        <f t="shared" si="133"/>
        <v>0</v>
      </c>
      <c r="D178" s="80">
        <f>S172</f>
        <v>0</v>
      </c>
      <c r="E178" s="80">
        <f>T172</f>
        <v>0</v>
      </c>
      <c r="F178" s="80">
        <f t="shared" si="134"/>
      </c>
      <c r="G178" s="80">
        <f t="shared" si="135"/>
        <v>0</v>
      </c>
      <c r="H178" s="81">
        <f t="shared" si="136"/>
        <v>0</v>
      </c>
      <c r="I178" s="80"/>
      <c r="J178" s="80"/>
      <c r="N178" s="27">
        <f t="shared" si="141"/>
      </c>
      <c r="P178" s="27">
        <f>S172</f>
        <v>0</v>
      </c>
      <c r="Q178" s="27">
        <f>T172</f>
        <v>0</v>
      </c>
      <c r="R178" s="40">
        <f t="shared" si="137"/>
      </c>
      <c r="S178" s="227"/>
      <c r="T178" s="228"/>
      <c r="U178" s="48"/>
      <c r="V178" s="49">
        <f t="shared" si="138"/>
      </c>
      <c r="W178" s="50"/>
      <c r="X178" s="51">
        <f t="shared" si="139"/>
      </c>
      <c r="Y178" s="52">
        <f t="shared" si="140"/>
      </c>
      <c r="Z178" s="53"/>
      <c r="AA178" s="53"/>
      <c r="AB178" s="53"/>
      <c r="AC178" s="27">
        <f t="shared" si="129"/>
        <v>0</v>
      </c>
      <c r="AD178" s="27">
        <f t="shared" si="130"/>
        <v>0</v>
      </c>
      <c r="AE178" s="27">
        <f t="shared" si="131"/>
        <v>0</v>
      </c>
      <c r="AF178" s="27">
        <f t="shared" si="132"/>
        <v>0</v>
      </c>
      <c r="AH178" s="39"/>
      <c r="AI178" s="39"/>
      <c r="AJ178" s="39"/>
      <c r="AK178" s="39"/>
      <c r="AL178" s="66"/>
      <c r="AM178" s="39"/>
      <c r="AN178" s="39"/>
      <c r="AO178" s="66"/>
    </row>
    <row r="179" spans="1:41" s="27" customFormat="1" ht="21" customHeight="1">
      <c r="A179" s="65"/>
      <c r="B179" s="79">
        <f>'基本情報'!$B$5</f>
        <v>41306</v>
      </c>
      <c r="C179" s="80">
        <f t="shared" si="133"/>
        <v>0</v>
      </c>
      <c r="D179" s="80">
        <f>S172</f>
        <v>0</v>
      </c>
      <c r="E179" s="80">
        <f>T172</f>
        <v>0</v>
      </c>
      <c r="F179" s="80">
        <f t="shared" si="134"/>
      </c>
      <c r="G179" s="80">
        <f t="shared" si="135"/>
        <v>0</v>
      </c>
      <c r="H179" s="81">
        <f t="shared" si="136"/>
        <v>0</v>
      </c>
      <c r="I179" s="80"/>
      <c r="J179" s="80"/>
      <c r="N179" s="27">
        <f t="shared" si="141"/>
      </c>
      <c r="P179" s="27">
        <f>S172</f>
        <v>0</v>
      </c>
      <c r="Q179" s="27">
        <f>T172</f>
        <v>0</v>
      </c>
      <c r="R179" s="40">
        <f t="shared" si="137"/>
      </c>
      <c r="S179" s="227"/>
      <c r="T179" s="228"/>
      <c r="U179" s="48"/>
      <c r="V179" s="49">
        <f t="shared" si="138"/>
      </c>
      <c r="W179" s="50"/>
      <c r="X179" s="51">
        <f t="shared" si="139"/>
      </c>
      <c r="Y179" s="52">
        <f t="shared" si="140"/>
      </c>
      <c r="Z179" s="53"/>
      <c r="AA179" s="53"/>
      <c r="AB179" s="53"/>
      <c r="AC179" s="27">
        <f t="shared" si="129"/>
        <v>0</v>
      </c>
      <c r="AD179" s="27">
        <f t="shared" si="130"/>
        <v>0</v>
      </c>
      <c r="AE179" s="27">
        <f t="shared" si="131"/>
        <v>0</v>
      </c>
      <c r="AF179" s="27">
        <f t="shared" si="132"/>
        <v>0</v>
      </c>
      <c r="AH179" s="39"/>
      <c r="AI179" s="39"/>
      <c r="AJ179" s="39"/>
      <c r="AK179" s="39"/>
      <c r="AL179" s="66"/>
      <c r="AM179" s="39"/>
      <c r="AN179" s="39"/>
      <c r="AO179" s="39"/>
    </row>
    <row r="180" spans="1:41" s="27" customFormat="1" ht="21" customHeight="1" thickBot="1">
      <c r="A180" s="65"/>
      <c r="B180" s="79">
        <f>'基本情報'!$B$5</f>
        <v>41306</v>
      </c>
      <c r="C180" s="80">
        <f t="shared" si="133"/>
        <v>0</v>
      </c>
      <c r="D180" s="80">
        <f>S172</f>
        <v>0</v>
      </c>
      <c r="E180" s="80">
        <f>T172</f>
        <v>0</v>
      </c>
      <c r="F180" s="80">
        <f t="shared" si="134"/>
      </c>
      <c r="G180" s="80">
        <f t="shared" si="135"/>
        <v>0</v>
      </c>
      <c r="H180" s="81">
        <f t="shared" si="136"/>
        <v>0</v>
      </c>
      <c r="I180" s="80"/>
      <c r="J180" s="80"/>
      <c r="K180" s="27">
        <f>IF(Y181&gt;0,1,0)</f>
        <v>0</v>
      </c>
      <c r="L180" s="27">
        <f>IF(R170&gt;0,1,0)</f>
        <v>1</v>
      </c>
      <c r="N180" s="27">
        <f t="shared" si="141"/>
      </c>
      <c r="P180" s="27">
        <f>S172</f>
        <v>0</v>
      </c>
      <c r="Q180" s="27">
        <f>T172</f>
        <v>0</v>
      </c>
      <c r="R180" s="54">
        <f t="shared" si="137"/>
      </c>
      <c r="S180" s="227"/>
      <c r="T180" s="228"/>
      <c r="U180" s="55"/>
      <c r="V180" s="56">
        <f t="shared" si="138"/>
      </c>
      <c r="W180" s="57"/>
      <c r="X180" s="58">
        <f t="shared" si="139"/>
      </c>
      <c r="Y180" s="59">
        <f t="shared" si="140"/>
      </c>
      <c r="Z180" s="53"/>
      <c r="AA180" s="53"/>
      <c r="AB180" s="53"/>
      <c r="AC180" s="27">
        <f t="shared" si="129"/>
        <v>0</v>
      </c>
      <c r="AD180" s="27">
        <f t="shared" si="130"/>
        <v>0</v>
      </c>
      <c r="AE180" s="27">
        <f t="shared" si="131"/>
        <v>1</v>
      </c>
      <c r="AF180" s="27">
        <f t="shared" si="132"/>
        <v>0</v>
      </c>
      <c r="AH180" s="39"/>
      <c r="AI180" s="39"/>
      <c r="AJ180" s="39"/>
      <c r="AK180" s="39"/>
      <c r="AL180" s="66"/>
      <c r="AM180" s="39"/>
      <c r="AN180" s="39"/>
      <c r="AO180" s="39"/>
    </row>
    <row r="181" spans="1:32" s="27" customFormat="1" ht="21" customHeight="1" thickBot="1">
      <c r="A181" s="65"/>
      <c r="B181" s="79"/>
      <c r="C181" s="80"/>
      <c r="D181" s="80"/>
      <c r="E181" s="80"/>
      <c r="F181" s="80"/>
      <c r="G181" s="80"/>
      <c r="H181" s="81"/>
      <c r="I181" s="80"/>
      <c r="J181" s="80"/>
      <c r="M181" s="60">
        <f>Y181</f>
        <v>0</v>
      </c>
      <c r="N181" s="27" t="str">
        <f t="shared" si="141"/>
        <v>合計金額</v>
      </c>
      <c r="R181" s="28" t="s">
        <v>26</v>
      </c>
      <c r="S181" s="61">
        <f>SUM(Y175:Y180)</f>
        <v>0</v>
      </c>
      <c r="T181" s="210" t="s">
        <v>27</v>
      </c>
      <c r="U181" s="210"/>
      <c r="V181" s="67"/>
      <c r="W181" s="210" t="s">
        <v>28</v>
      </c>
      <c r="X181" s="210"/>
      <c r="Y181" s="62">
        <f>S181-V181</f>
        <v>0</v>
      </c>
      <c r="Z181" s="30"/>
      <c r="AA181" s="30"/>
      <c r="AB181" s="30"/>
      <c r="AC181" s="27">
        <f t="shared" si="129"/>
        <v>0</v>
      </c>
      <c r="AD181" s="27">
        <f t="shared" si="130"/>
        <v>0</v>
      </c>
      <c r="AE181" s="27">
        <f t="shared" si="131"/>
        <v>0</v>
      </c>
      <c r="AF181" s="27">
        <f t="shared" si="132"/>
        <v>0</v>
      </c>
    </row>
    <row r="182" spans="1:32" s="27" customFormat="1" ht="21" customHeight="1" thickBot="1">
      <c r="A182" s="65"/>
      <c r="B182" s="79"/>
      <c r="C182" s="80"/>
      <c r="D182" s="80"/>
      <c r="E182" s="80"/>
      <c r="F182" s="80"/>
      <c r="G182" s="80"/>
      <c r="H182" s="81"/>
      <c r="I182" s="80"/>
      <c r="J182" s="80"/>
      <c r="N182" s="27">
        <f t="shared" si="141"/>
        <v>0</v>
      </c>
      <c r="Q182" s="63"/>
      <c r="R182" s="63"/>
      <c r="W182" s="29"/>
      <c r="X182" s="29"/>
      <c r="Y182" s="30"/>
      <c r="Z182" s="30"/>
      <c r="AA182" s="30"/>
      <c r="AB182" s="30"/>
      <c r="AC182" s="27">
        <f t="shared" si="129"/>
        <v>0</v>
      </c>
      <c r="AD182" s="27">
        <f t="shared" si="130"/>
        <v>0</v>
      </c>
      <c r="AE182" s="27">
        <f t="shared" si="131"/>
        <v>0</v>
      </c>
      <c r="AF182" s="27">
        <f t="shared" si="132"/>
        <v>0</v>
      </c>
    </row>
    <row r="183" spans="1:41" s="27" customFormat="1" ht="21" customHeight="1">
      <c r="A183" s="65"/>
      <c r="B183" s="73"/>
      <c r="C183" s="72"/>
      <c r="D183" s="72"/>
      <c r="E183" s="72"/>
      <c r="F183" s="72"/>
      <c r="G183" s="72"/>
      <c r="H183" s="72"/>
      <c r="I183" s="72"/>
      <c r="J183" s="72"/>
      <c r="K183" s="30"/>
      <c r="L183" s="30"/>
      <c r="M183" s="30"/>
      <c r="N183" s="30"/>
      <c r="O183" s="30"/>
      <c r="P183" s="29"/>
      <c r="Q183" s="29"/>
      <c r="R183" s="217" t="s">
        <v>29</v>
      </c>
      <c r="S183" s="218"/>
      <c r="T183" s="218"/>
      <c r="U183" s="219"/>
      <c r="V183" s="211" t="s">
        <v>50</v>
      </c>
      <c r="W183" s="201"/>
      <c r="X183" s="221" t="s">
        <v>16</v>
      </c>
      <c r="Y183" s="222"/>
      <c r="Z183" s="29"/>
      <c r="AA183" s="29"/>
      <c r="AB183" s="29"/>
      <c r="AC183" s="27">
        <f t="shared" si="129"/>
        <v>0</v>
      </c>
      <c r="AD183" s="27">
        <f t="shared" si="130"/>
        <v>0</v>
      </c>
      <c r="AE183" s="27">
        <f t="shared" si="131"/>
        <v>0</v>
      </c>
      <c r="AF183" s="27">
        <f t="shared" si="132"/>
        <v>0</v>
      </c>
      <c r="AH183" s="39">
        <f>'基本情報'!B189</f>
        <v>0</v>
      </c>
      <c r="AI183" s="39">
        <f>'基本情報'!A189</f>
        <v>0</v>
      </c>
      <c r="AJ183" s="39"/>
      <c r="AK183" s="39">
        <f>AH183</f>
        <v>0</v>
      </c>
      <c r="AL183" s="39">
        <f>'基本情報'!C189</f>
        <v>0</v>
      </c>
      <c r="AM183" s="39"/>
      <c r="AN183" s="39">
        <f>AK183</f>
        <v>0</v>
      </c>
      <c r="AO183" s="39">
        <f>'基本情報'!D189</f>
        <v>0</v>
      </c>
    </row>
    <row r="184" spans="1:41" s="27" customFormat="1" ht="21" customHeight="1">
      <c r="A184" s="65"/>
      <c r="B184" s="73"/>
      <c r="C184" s="72"/>
      <c r="D184" s="72"/>
      <c r="E184" s="72"/>
      <c r="F184" s="72"/>
      <c r="G184" s="72"/>
      <c r="H184" s="72"/>
      <c r="I184" s="72"/>
      <c r="J184" s="72"/>
      <c r="K184" s="30"/>
      <c r="L184" s="30"/>
      <c r="M184" s="30"/>
      <c r="N184" s="30"/>
      <c r="O184" s="30"/>
      <c r="P184" s="29"/>
      <c r="Q184" s="29"/>
      <c r="R184" s="40" t="s">
        <v>57</v>
      </c>
      <c r="S184" s="41" t="s">
        <v>105</v>
      </c>
      <c r="T184" s="215" t="s">
        <v>30</v>
      </c>
      <c r="U184" s="216"/>
      <c r="V184" s="212"/>
      <c r="W184" s="212"/>
      <c r="X184" s="223"/>
      <c r="Y184" s="224"/>
      <c r="Z184" s="30"/>
      <c r="AA184" s="30"/>
      <c r="AB184" s="30"/>
      <c r="AC184" s="27">
        <f t="shared" si="129"/>
        <v>0</v>
      </c>
      <c r="AD184" s="27">
        <f t="shared" si="130"/>
        <v>0</v>
      </c>
      <c r="AE184" s="27">
        <f t="shared" si="131"/>
        <v>0</v>
      </c>
      <c r="AF184" s="27">
        <f t="shared" si="132"/>
        <v>0</v>
      </c>
      <c r="AH184" s="39">
        <f>'基本情報'!B190</f>
        <v>0</v>
      </c>
      <c r="AI184" s="39">
        <f>'基本情報'!A190</f>
        <v>0</v>
      </c>
      <c r="AJ184" s="39"/>
      <c r="AK184" s="39">
        <f>'基本情報'!B190</f>
        <v>0</v>
      </c>
      <c r="AL184" s="66">
        <f>'基本情報'!C190</f>
        <v>0</v>
      </c>
      <c r="AM184" s="39"/>
      <c r="AN184" s="39">
        <f>'基本情報'!B190</f>
        <v>0</v>
      </c>
      <c r="AO184" s="66">
        <f>'基本情報'!D190</f>
        <v>0</v>
      </c>
    </row>
    <row r="185" spans="1:41" s="27" customFormat="1" ht="21" customHeight="1" thickBot="1">
      <c r="A185" s="65"/>
      <c r="B185" s="73"/>
      <c r="C185" s="72"/>
      <c r="D185" s="72"/>
      <c r="E185" s="72"/>
      <c r="F185" s="72"/>
      <c r="G185" s="72"/>
      <c r="H185" s="72"/>
      <c r="I185" s="72"/>
      <c r="J185" s="72"/>
      <c r="K185" s="30"/>
      <c r="L185" s="30"/>
      <c r="M185" s="43"/>
      <c r="N185" s="43"/>
      <c r="O185" s="43"/>
      <c r="P185" s="43"/>
      <c r="Q185" s="43"/>
      <c r="R185" s="44">
        <v>14</v>
      </c>
      <c r="S185" s="45"/>
      <c r="T185" s="213"/>
      <c r="U185" s="214"/>
      <c r="V185" s="220"/>
      <c r="W185" s="220"/>
      <c r="X185" s="225"/>
      <c r="Y185" s="226"/>
      <c r="Z185" s="30"/>
      <c r="AA185" s="30"/>
      <c r="AB185" s="30"/>
      <c r="AC185" s="27">
        <f t="shared" si="129"/>
        <v>0</v>
      </c>
      <c r="AD185" s="27">
        <f t="shared" si="130"/>
        <v>0</v>
      </c>
      <c r="AE185" s="27">
        <f t="shared" si="131"/>
        <v>0</v>
      </c>
      <c r="AF185" s="27">
        <f t="shared" si="132"/>
        <v>0</v>
      </c>
      <c r="AH185" s="39">
        <f>'基本情報'!B191</f>
        <v>0</v>
      </c>
      <c r="AI185" s="39">
        <f>'基本情報'!A191</f>
        <v>0</v>
      </c>
      <c r="AJ185" s="39"/>
      <c r="AK185" s="39">
        <f>'基本情報'!B191</f>
        <v>0</v>
      </c>
      <c r="AL185" s="66">
        <f>'基本情報'!C191</f>
        <v>0</v>
      </c>
      <c r="AM185" s="39"/>
      <c r="AN185" s="39">
        <f>'基本情報'!B191</f>
        <v>0</v>
      </c>
      <c r="AO185" s="66">
        <f>'基本情報'!D191</f>
        <v>0</v>
      </c>
    </row>
    <row r="186" spans="1:41" s="27" customFormat="1" ht="21" customHeight="1">
      <c r="A186" s="65"/>
      <c r="B186" s="73"/>
      <c r="C186" s="70"/>
      <c r="D186" s="70"/>
      <c r="E186" s="70"/>
      <c r="F186" s="70"/>
      <c r="G186" s="70"/>
      <c r="H186" s="70"/>
      <c r="I186" s="70"/>
      <c r="J186" s="70"/>
      <c r="R186" s="190" t="s">
        <v>19</v>
      </c>
      <c r="S186" s="229"/>
      <c r="T186" s="229"/>
      <c r="U186" s="229"/>
      <c r="V186" s="229"/>
      <c r="W186" s="229"/>
      <c r="X186" s="229"/>
      <c r="Y186" s="222"/>
      <c r="Z186" s="29"/>
      <c r="AA186" s="29"/>
      <c r="AB186" s="29"/>
      <c r="AC186" s="27">
        <f t="shared" si="129"/>
        <v>0</v>
      </c>
      <c r="AD186" s="27">
        <f t="shared" si="130"/>
        <v>0</v>
      </c>
      <c r="AE186" s="27">
        <f t="shared" si="131"/>
        <v>0</v>
      </c>
      <c r="AF186" s="27">
        <f t="shared" si="132"/>
        <v>0</v>
      </c>
      <c r="AH186" s="39">
        <f>'基本情報'!B192</f>
        <v>0</v>
      </c>
      <c r="AI186" s="39">
        <f>'基本情報'!A192</f>
        <v>0</v>
      </c>
      <c r="AJ186" s="39"/>
      <c r="AK186" s="39">
        <f>'基本情報'!B192</f>
        <v>0</v>
      </c>
      <c r="AL186" s="66">
        <f>'基本情報'!C192</f>
        <v>0</v>
      </c>
      <c r="AM186" s="39"/>
      <c r="AN186" s="39">
        <f>'基本情報'!B192</f>
        <v>0</v>
      </c>
      <c r="AO186" s="66">
        <f>'基本情報'!D192</f>
        <v>0</v>
      </c>
    </row>
    <row r="187" spans="1:41" s="27" customFormat="1" ht="21" customHeight="1">
      <c r="A187" s="65"/>
      <c r="B187" s="73" t="s">
        <v>64</v>
      </c>
      <c r="C187" s="70" t="s">
        <v>58</v>
      </c>
      <c r="D187" s="70" t="s">
        <v>59</v>
      </c>
      <c r="E187" s="70" t="s">
        <v>60</v>
      </c>
      <c r="F187" s="70" t="s">
        <v>61</v>
      </c>
      <c r="G187" s="70" t="s">
        <v>37</v>
      </c>
      <c r="H187" s="70" t="s">
        <v>62</v>
      </c>
      <c r="I187" s="70" t="s">
        <v>63</v>
      </c>
      <c r="J187" s="70"/>
      <c r="R187" s="40" t="s">
        <v>53</v>
      </c>
      <c r="S187" s="215" t="s">
        <v>82</v>
      </c>
      <c r="T187" s="216"/>
      <c r="U187" s="46" t="s">
        <v>37</v>
      </c>
      <c r="V187" s="46" t="s">
        <v>17</v>
      </c>
      <c r="W187" s="47" t="s">
        <v>48</v>
      </c>
      <c r="X187" s="47" t="s">
        <v>49</v>
      </c>
      <c r="Y187" s="42" t="s">
        <v>18</v>
      </c>
      <c r="Z187" s="29"/>
      <c r="AA187" s="29"/>
      <c r="AB187" s="29"/>
      <c r="AC187" s="27">
        <f t="shared" si="129"/>
        <v>0</v>
      </c>
      <c r="AD187" s="27">
        <f t="shared" si="130"/>
        <v>0</v>
      </c>
      <c r="AE187" s="27">
        <f t="shared" si="131"/>
        <v>0</v>
      </c>
      <c r="AF187" s="27">
        <f t="shared" si="132"/>
        <v>0</v>
      </c>
      <c r="AH187" s="39">
        <f>'基本情報'!B193</f>
        <v>0</v>
      </c>
      <c r="AI187" s="39">
        <f>'基本情報'!A193</f>
        <v>0</v>
      </c>
      <c r="AJ187" s="39"/>
      <c r="AK187" s="39">
        <f>'基本情報'!B193</f>
        <v>0</v>
      </c>
      <c r="AL187" s="66">
        <f>'基本情報'!C193</f>
        <v>0</v>
      </c>
      <c r="AM187" s="39"/>
      <c r="AN187" s="39">
        <f>'基本情報'!B193</f>
        <v>0</v>
      </c>
      <c r="AO187" s="66">
        <f>'基本情報'!D193</f>
        <v>0</v>
      </c>
    </row>
    <row r="188" spans="1:41" s="27" customFormat="1" ht="21" customHeight="1">
      <c r="A188" s="65"/>
      <c r="B188" s="79">
        <f>'基本情報'!$B$5</f>
        <v>41306</v>
      </c>
      <c r="C188" s="80">
        <f aca="true" t="shared" si="142" ref="C188:C193">IF(U188&gt;0,"A",0)</f>
        <v>0</v>
      </c>
      <c r="D188" s="80">
        <f>S185</f>
        <v>0</v>
      </c>
      <c r="E188" s="80">
        <f>T185</f>
        <v>0</v>
      </c>
      <c r="F188" s="80">
        <f aca="true" t="shared" si="143" ref="F188:F193">R188</f>
      </c>
      <c r="G188" s="80">
        <f aca="true" t="shared" si="144" ref="G188:G193">U188</f>
        <v>0</v>
      </c>
      <c r="H188" s="81">
        <f aca="true" t="shared" si="145" ref="H188:H193">W188</f>
        <v>0</v>
      </c>
      <c r="I188" s="82">
        <f>V194</f>
        <v>0</v>
      </c>
      <c r="J188" s="82"/>
      <c r="P188" s="27">
        <f>S185</f>
        <v>0</v>
      </c>
      <c r="Q188" s="27">
        <f>T185</f>
        <v>0</v>
      </c>
      <c r="R188" s="40">
        <f aca="true" t="shared" si="146" ref="R188:R193">IF(S188&lt;&gt;0,VLOOKUP(S188,$AH$15:$AI$21,2),"")</f>
      </c>
      <c r="S188" s="227"/>
      <c r="T188" s="228"/>
      <c r="U188" s="48"/>
      <c r="V188" s="49">
        <f aca="true" t="shared" si="147" ref="V188:V193">IF(S188&lt;&gt;0,VLOOKUP(S188,$AK$15:$AL$21,2),"")</f>
      </c>
      <c r="W188" s="50"/>
      <c r="X188" s="51">
        <f aca="true" t="shared" si="148" ref="X188:X193">IF(S188&lt;&gt;0,VLOOKUP(S188,$AN$15:$AO$21,2),"")</f>
      </c>
      <c r="Y188" s="52">
        <f aca="true" t="shared" si="149" ref="Y188:Y193">IF(U188&gt;0,U188*V188+W188*X188,"")</f>
      </c>
      <c r="Z188" s="53"/>
      <c r="AA188" s="53"/>
      <c r="AB188" s="53"/>
      <c r="AC188" s="27">
        <f t="shared" si="129"/>
        <v>0</v>
      </c>
      <c r="AD188" s="27">
        <f t="shared" si="130"/>
        <v>0</v>
      </c>
      <c r="AE188" s="27">
        <f t="shared" si="131"/>
        <v>0</v>
      </c>
      <c r="AF188" s="27">
        <f t="shared" si="132"/>
        <v>0</v>
      </c>
      <c r="AH188" s="39">
        <f>'基本情報'!B194</f>
        <v>0</v>
      </c>
      <c r="AI188" s="39">
        <f>'基本情報'!A194</f>
        <v>0</v>
      </c>
      <c r="AJ188" s="39"/>
      <c r="AK188" s="39">
        <f>'基本情報'!B194</f>
        <v>0</v>
      </c>
      <c r="AL188" s="66">
        <f>'基本情報'!C194</f>
        <v>0</v>
      </c>
      <c r="AM188" s="39"/>
      <c r="AN188" s="39">
        <f>'基本情報'!B194</f>
        <v>0</v>
      </c>
      <c r="AO188" s="66">
        <f>'基本情報'!D194</f>
        <v>0</v>
      </c>
    </row>
    <row r="189" spans="1:41" s="27" customFormat="1" ht="21" customHeight="1">
      <c r="A189" s="65"/>
      <c r="B189" s="79">
        <f>'基本情報'!$B$5</f>
        <v>41306</v>
      </c>
      <c r="C189" s="80">
        <f t="shared" si="142"/>
        <v>0</v>
      </c>
      <c r="D189" s="80">
        <f>S185</f>
        <v>0</v>
      </c>
      <c r="E189" s="80">
        <f>T185</f>
        <v>0</v>
      </c>
      <c r="F189" s="80">
        <f t="shared" si="143"/>
      </c>
      <c r="G189" s="80">
        <f t="shared" si="144"/>
        <v>0</v>
      </c>
      <c r="H189" s="81">
        <f t="shared" si="145"/>
        <v>0</v>
      </c>
      <c r="I189" s="80"/>
      <c r="J189" s="80"/>
      <c r="N189" s="27">
        <f aca="true" t="shared" si="150" ref="N189:N195">R189</f>
      </c>
      <c r="P189" s="27">
        <f>S185</f>
        <v>0</v>
      </c>
      <c r="Q189" s="27">
        <f>T185</f>
        <v>0</v>
      </c>
      <c r="R189" s="40">
        <f t="shared" si="146"/>
      </c>
      <c r="S189" s="227"/>
      <c r="T189" s="228"/>
      <c r="U189" s="48"/>
      <c r="V189" s="49">
        <f t="shared" si="147"/>
      </c>
      <c r="W189" s="50"/>
      <c r="X189" s="51">
        <f t="shared" si="148"/>
      </c>
      <c r="Y189" s="52">
        <f t="shared" si="149"/>
      </c>
      <c r="Z189" s="53"/>
      <c r="AA189" s="53"/>
      <c r="AB189" s="53"/>
      <c r="AC189" s="27">
        <f t="shared" si="129"/>
        <v>0</v>
      </c>
      <c r="AD189" s="27">
        <f t="shared" si="130"/>
        <v>0</v>
      </c>
      <c r="AE189" s="27">
        <f t="shared" si="131"/>
        <v>0</v>
      </c>
      <c r="AF189" s="27">
        <f t="shared" si="132"/>
        <v>0</v>
      </c>
      <c r="AH189" s="39">
        <f>'基本情報'!B195</f>
        <v>0</v>
      </c>
      <c r="AI189" s="39">
        <f>'基本情報'!A195</f>
        <v>0</v>
      </c>
      <c r="AJ189" s="39"/>
      <c r="AK189" s="39">
        <f>'基本情報'!B195</f>
        <v>0</v>
      </c>
      <c r="AL189" s="66">
        <f>'基本情報'!C195</f>
        <v>0</v>
      </c>
      <c r="AM189" s="39"/>
      <c r="AN189" s="39">
        <f>'基本情報'!B195</f>
        <v>0</v>
      </c>
      <c r="AO189" s="66">
        <f>'基本情報'!D195</f>
        <v>0</v>
      </c>
    </row>
    <row r="190" spans="1:41" s="27" customFormat="1" ht="21" customHeight="1">
      <c r="A190" s="65"/>
      <c r="B190" s="79">
        <f>'基本情報'!$B$5</f>
        <v>41306</v>
      </c>
      <c r="C190" s="80">
        <f t="shared" si="142"/>
        <v>0</v>
      </c>
      <c r="D190" s="80">
        <f>S185</f>
        <v>0</v>
      </c>
      <c r="E190" s="80">
        <f>T185</f>
        <v>0</v>
      </c>
      <c r="F190" s="80">
        <f t="shared" si="143"/>
      </c>
      <c r="G190" s="80">
        <f t="shared" si="144"/>
        <v>0</v>
      </c>
      <c r="H190" s="81">
        <f t="shared" si="145"/>
        <v>0</v>
      </c>
      <c r="I190" s="80"/>
      <c r="J190" s="80"/>
      <c r="N190" s="27">
        <f t="shared" si="150"/>
      </c>
      <c r="P190" s="27">
        <f>S185</f>
        <v>0</v>
      </c>
      <c r="Q190" s="27">
        <f>T185</f>
        <v>0</v>
      </c>
      <c r="R190" s="40">
        <f t="shared" si="146"/>
      </c>
      <c r="S190" s="227"/>
      <c r="T190" s="228"/>
      <c r="U190" s="48"/>
      <c r="V190" s="49">
        <f t="shared" si="147"/>
      </c>
      <c r="W190" s="50"/>
      <c r="X190" s="51">
        <f t="shared" si="148"/>
      </c>
      <c r="Y190" s="52">
        <f t="shared" si="149"/>
      </c>
      <c r="Z190" s="53"/>
      <c r="AA190" s="53"/>
      <c r="AB190" s="53"/>
      <c r="AC190" s="27">
        <f t="shared" si="129"/>
        <v>0</v>
      </c>
      <c r="AD190" s="27">
        <f t="shared" si="130"/>
        <v>0</v>
      </c>
      <c r="AE190" s="27">
        <f t="shared" si="131"/>
        <v>0</v>
      </c>
      <c r="AF190" s="27">
        <f t="shared" si="132"/>
        <v>0</v>
      </c>
      <c r="AH190" s="39">
        <f>'基本情報'!B196</f>
        <v>0</v>
      </c>
      <c r="AI190" s="39">
        <f>'基本情報'!A196</f>
        <v>0</v>
      </c>
      <c r="AJ190" s="39"/>
      <c r="AK190" s="39">
        <f>'基本情報'!B196</f>
        <v>0</v>
      </c>
      <c r="AL190" s="66">
        <f>'基本情報'!C196</f>
        <v>0</v>
      </c>
      <c r="AM190" s="39"/>
      <c r="AN190" s="39">
        <f>'基本情報'!B196</f>
        <v>0</v>
      </c>
      <c r="AO190" s="66">
        <f>'基本情報'!D196</f>
        <v>0</v>
      </c>
    </row>
    <row r="191" spans="1:41" s="27" customFormat="1" ht="21" customHeight="1">
      <c r="A191" s="65"/>
      <c r="B191" s="79">
        <f>'基本情報'!$B$5</f>
        <v>41306</v>
      </c>
      <c r="C191" s="80">
        <f t="shared" si="142"/>
        <v>0</v>
      </c>
      <c r="D191" s="80">
        <f>S185</f>
        <v>0</v>
      </c>
      <c r="E191" s="80">
        <f>T185</f>
        <v>0</v>
      </c>
      <c r="F191" s="80">
        <f t="shared" si="143"/>
      </c>
      <c r="G191" s="80">
        <f t="shared" si="144"/>
        <v>0</v>
      </c>
      <c r="H191" s="81">
        <f t="shared" si="145"/>
        <v>0</v>
      </c>
      <c r="I191" s="80"/>
      <c r="J191" s="80"/>
      <c r="N191" s="27">
        <f t="shared" si="150"/>
      </c>
      <c r="P191" s="27">
        <f>S185</f>
        <v>0</v>
      </c>
      <c r="Q191" s="27">
        <f>T185</f>
        <v>0</v>
      </c>
      <c r="R191" s="40">
        <f t="shared" si="146"/>
      </c>
      <c r="S191" s="227"/>
      <c r="T191" s="228"/>
      <c r="U191" s="48"/>
      <c r="V191" s="49">
        <f t="shared" si="147"/>
      </c>
      <c r="W191" s="50"/>
      <c r="X191" s="51">
        <f t="shared" si="148"/>
      </c>
      <c r="Y191" s="52">
        <f t="shared" si="149"/>
      </c>
      <c r="Z191" s="53"/>
      <c r="AA191" s="53"/>
      <c r="AB191" s="53"/>
      <c r="AC191" s="27">
        <f t="shared" si="129"/>
        <v>0</v>
      </c>
      <c r="AD191" s="27">
        <f t="shared" si="130"/>
        <v>0</v>
      </c>
      <c r="AE191" s="27">
        <f t="shared" si="131"/>
        <v>0</v>
      </c>
      <c r="AF191" s="27">
        <f t="shared" si="132"/>
        <v>0</v>
      </c>
      <c r="AH191" s="39"/>
      <c r="AI191" s="39"/>
      <c r="AJ191" s="39"/>
      <c r="AK191" s="39"/>
      <c r="AL191" s="66"/>
      <c r="AM191" s="39"/>
      <c r="AN191" s="39"/>
      <c r="AO191" s="66"/>
    </row>
    <row r="192" spans="1:41" s="27" customFormat="1" ht="21" customHeight="1">
      <c r="A192" s="65"/>
      <c r="B192" s="79">
        <f>'基本情報'!$B$5</f>
        <v>41306</v>
      </c>
      <c r="C192" s="80">
        <f t="shared" si="142"/>
        <v>0</v>
      </c>
      <c r="D192" s="80">
        <f>S185</f>
        <v>0</v>
      </c>
      <c r="E192" s="80">
        <f>T185</f>
        <v>0</v>
      </c>
      <c r="F192" s="80">
        <f t="shared" si="143"/>
      </c>
      <c r="G192" s="80">
        <f t="shared" si="144"/>
        <v>0</v>
      </c>
      <c r="H192" s="81">
        <f t="shared" si="145"/>
        <v>0</v>
      </c>
      <c r="I192" s="80"/>
      <c r="J192" s="80"/>
      <c r="N192" s="27">
        <f t="shared" si="150"/>
      </c>
      <c r="P192" s="27">
        <f>S185</f>
        <v>0</v>
      </c>
      <c r="Q192" s="27">
        <f>T185</f>
        <v>0</v>
      </c>
      <c r="R192" s="40">
        <f t="shared" si="146"/>
      </c>
      <c r="S192" s="227"/>
      <c r="T192" s="228"/>
      <c r="U192" s="48"/>
      <c r="V192" s="49">
        <f t="shared" si="147"/>
      </c>
      <c r="W192" s="50"/>
      <c r="X192" s="51">
        <f t="shared" si="148"/>
      </c>
      <c r="Y192" s="52">
        <f t="shared" si="149"/>
      </c>
      <c r="Z192" s="53"/>
      <c r="AA192" s="53"/>
      <c r="AB192" s="53"/>
      <c r="AC192" s="27">
        <f t="shared" si="129"/>
        <v>0</v>
      </c>
      <c r="AD192" s="27">
        <f t="shared" si="130"/>
        <v>0</v>
      </c>
      <c r="AE192" s="27">
        <f t="shared" si="131"/>
        <v>0</v>
      </c>
      <c r="AF192" s="27">
        <f t="shared" si="132"/>
        <v>0</v>
      </c>
      <c r="AH192" s="39"/>
      <c r="AI192" s="39"/>
      <c r="AJ192" s="39"/>
      <c r="AK192" s="39"/>
      <c r="AL192" s="66"/>
      <c r="AM192" s="39"/>
      <c r="AN192" s="39"/>
      <c r="AO192" s="39"/>
    </row>
    <row r="193" spans="1:41" s="27" customFormat="1" ht="21" customHeight="1" thickBot="1">
      <c r="A193" s="65"/>
      <c r="B193" s="79">
        <f>'基本情報'!$B$5</f>
        <v>41306</v>
      </c>
      <c r="C193" s="80">
        <f t="shared" si="142"/>
        <v>0</v>
      </c>
      <c r="D193" s="80">
        <f>S185</f>
        <v>0</v>
      </c>
      <c r="E193" s="80">
        <f>T185</f>
        <v>0</v>
      </c>
      <c r="F193" s="80">
        <f t="shared" si="143"/>
      </c>
      <c r="G193" s="80">
        <f t="shared" si="144"/>
        <v>0</v>
      </c>
      <c r="H193" s="81">
        <f t="shared" si="145"/>
        <v>0</v>
      </c>
      <c r="I193" s="80"/>
      <c r="J193" s="80"/>
      <c r="K193" s="27">
        <f>IF(Y194&gt;0,1,0)</f>
        <v>0</v>
      </c>
      <c r="L193" s="27">
        <f>IF(R183&gt;0,1,0)</f>
        <v>1</v>
      </c>
      <c r="N193" s="27">
        <f t="shared" si="150"/>
      </c>
      <c r="P193" s="27">
        <f>S185</f>
        <v>0</v>
      </c>
      <c r="Q193" s="27">
        <f>T185</f>
        <v>0</v>
      </c>
      <c r="R193" s="54">
        <f t="shared" si="146"/>
      </c>
      <c r="S193" s="227"/>
      <c r="T193" s="228"/>
      <c r="U193" s="55"/>
      <c r="V193" s="56">
        <f t="shared" si="147"/>
      </c>
      <c r="W193" s="57"/>
      <c r="X193" s="58">
        <f t="shared" si="148"/>
      </c>
      <c r="Y193" s="59">
        <f t="shared" si="149"/>
      </c>
      <c r="Z193" s="53"/>
      <c r="AA193" s="53"/>
      <c r="AB193" s="53"/>
      <c r="AC193" s="27">
        <f t="shared" si="129"/>
        <v>0</v>
      </c>
      <c r="AD193" s="27">
        <f t="shared" si="130"/>
        <v>0</v>
      </c>
      <c r="AE193" s="27">
        <f t="shared" si="131"/>
        <v>1</v>
      </c>
      <c r="AF193" s="27">
        <f t="shared" si="132"/>
        <v>0</v>
      </c>
      <c r="AH193" s="39"/>
      <c r="AI193" s="39"/>
      <c r="AJ193" s="39"/>
      <c r="AK193" s="39"/>
      <c r="AL193" s="66"/>
      <c r="AM193" s="39"/>
      <c r="AN193" s="39"/>
      <c r="AO193" s="39"/>
    </row>
    <row r="194" spans="1:32" s="27" customFormat="1" ht="21" customHeight="1" thickBot="1">
      <c r="A194" s="65"/>
      <c r="B194" s="79"/>
      <c r="C194" s="80"/>
      <c r="D194" s="80"/>
      <c r="E194" s="80"/>
      <c r="F194" s="80"/>
      <c r="G194" s="80"/>
      <c r="H194" s="81"/>
      <c r="I194" s="80"/>
      <c r="J194" s="80"/>
      <c r="M194" s="60">
        <f>Y194</f>
        <v>0</v>
      </c>
      <c r="N194" s="27" t="str">
        <f t="shared" si="150"/>
        <v>合計金額</v>
      </c>
      <c r="R194" s="28" t="s">
        <v>26</v>
      </c>
      <c r="S194" s="61">
        <f>SUM(Y188:Y193)</f>
        <v>0</v>
      </c>
      <c r="T194" s="210" t="s">
        <v>27</v>
      </c>
      <c r="U194" s="210"/>
      <c r="V194" s="67"/>
      <c r="W194" s="210" t="s">
        <v>28</v>
      </c>
      <c r="X194" s="210"/>
      <c r="Y194" s="62">
        <f>S194-V194</f>
        <v>0</v>
      </c>
      <c r="Z194" s="30"/>
      <c r="AA194" s="30"/>
      <c r="AB194" s="30"/>
      <c r="AC194" s="27">
        <f t="shared" si="129"/>
        <v>0</v>
      </c>
      <c r="AD194" s="27">
        <f t="shared" si="130"/>
        <v>0</v>
      </c>
      <c r="AE194" s="27">
        <f t="shared" si="131"/>
        <v>0</v>
      </c>
      <c r="AF194" s="27">
        <f t="shared" si="132"/>
        <v>0</v>
      </c>
    </row>
    <row r="195" spans="1:32" s="27" customFormat="1" ht="21" customHeight="1" thickBot="1">
      <c r="A195" s="65"/>
      <c r="B195" s="79"/>
      <c r="C195" s="80"/>
      <c r="D195" s="80"/>
      <c r="E195" s="80"/>
      <c r="F195" s="80"/>
      <c r="G195" s="80"/>
      <c r="H195" s="81"/>
      <c r="I195" s="80"/>
      <c r="J195" s="80"/>
      <c r="N195" s="27">
        <f t="shared" si="150"/>
        <v>0</v>
      </c>
      <c r="Q195" s="63"/>
      <c r="R195" s="63"/>
      <c r="W195" s="29"/>
      <c r="X195" s="29"/>
      <c r="Y195" s="30"/>
      <c r="Z195" s="30"/>
      <c r="AA195" s="30"/>
      <c r="AB195" s="30"/>
      <c r="AC195" s="27">
        <f t="shared" si="129"/>
        <v>0</v>
      </c>
      <c r="AD195" s="27">
        <f t="shared" si="130"/>
        <v>0</v>
      </c>
      <c r="AE195" s="27">
        <f t="shared" si="131"/>
        <v>0</v>
      </c>
      <c r="AF195" s="27">
        <f t="shared" si="132"/>
        <v>0</v>
      </c>
    </row>
    <row r="196" spans="1:41" s="27" customFormat="1" ht="21" customHeight="1">
      <c r="A196" s="65"/>
      <c r="B196" s="73"/>
      <c r="C196" s="72"/>
      <c r="D196" s="72"/>
      <c r="E196" s="72"/>
      <c r="F196" s="72"/>
      <c r="G196" s="72"/>
      <c r="H196" s="72"/>
      <c r="I196" s="72"/>
      <c r="J196" s="72"/>
      <c r="K196" s="30"/>
      <c r="L196" s="30"/>
      <c r="M196" s="30"/>
      <c r="N196" s="30"/>
      <c r="O196" s="30"/>
      <c r="P196" s="29"/>
      <c r="Q196" s="29"/>
      <c r="R196" s="217" t="s">
        <v>29</v>
      </c>
      <c r="S196" s="218"/>
      <c r="T196" s="218"/>
      <c r="U196" s="219"/>
      <c r="V196" s="211" t="s">
        <v>50</v>
      </c>
      <c r="W196" s="201"/>
      <c r="X196" s="221" t="s">
        <v>16</v>
      </c>
      <c r="Y196" s="222"/>
      <c r="Z196" s="29"/>
      <c r="AA196" s="29"/>
      <c r="AB196" s="29"/>
      <c r="AC196" s="27">
        <f t="shared" si="129"/>
        <v>0</v>
      </c>
      <c r="AD196" s="27">
        <f t="shared" si="130"/>
        <v>0</v>
      </c>
      <c r="AE196" s="27">
        <f t="shared" si="131"/>
        <v>0</v>
      </c>
      <c r="AF196" s="27">
        <f t="shared" si="132"/>
        <v>0</v>
      </c>
      <c r="AH196" s="39">
        <f>'基本情報'!B202</f>
        <v>0</v>
      </c>
      <c r="AI196" s="39">
        <f>'基本情報'!A202</f>
        <v>0</v>
      </c>
      <c r="AJ196" s="39"/>
      <c r="AK196" s="39">
        <f>AH196</f>
        <v>0</v>
      </c>
      <c r="AL196" s="39">
        <f>'基本情報'!C202</f>
        <v>0</v>
      </c>
      <c r="AM196" s="39"/>
      <c r="AN196" s="39">
        <f>AK196</f>
        <v>0</v>
      </c>
      <c r="AO196" s="39">
        <f>'基本情報'!D202</f>
        <v>0</v>
      </c>
    </row>
    <row r="197" spans="1:41" s="27" customFormat="1" ht="21" customHeight="1">
      <c r="A197" s="65"/>
      <c r="B197" s="73"/>
      <c r="C197" s="72"/>
      <c r="D197" s="72"/>
      <c r="E197" s="72"/>
      <c r="F197" s="72"/>
      <c r="G197" s="72"/>
      <c r="H197" s="72"/>
      <c r="I197" s="72"/>
      <c r="J197" s="72"/>
      <c r="K197" s="30"/>
      <c r="L197" s="30"/>
      <c r="M197" s="30"/>
      <c r="N197" s="30"/>
      <c r="O197" s="30"/>
      <c r="P197" s="29"/>
      <c r="Q197" s="29"/>
      <c r="R197" s="40" t="s">
        <v>57</v>
      </c>
      <c r="S197" s="41" t="s">
        <v>105</v>
      </c>
      <c r="T197" s="215" t="s">
        <v>30</v>
      </c>
      <c r="U197" s="216"/>
      <c r="V197" s="212"/>
      <c r="W197" s="212"/>
      <c r="X197" s="223"/>
      <c r="Y197" s="224"/>
      <c r="Z197" s="30"/>
      <c r="AA197" s="30"/>
      <c r="AB197" s="30"/>
      <c r="AC197" s="27">
        <f t="shared" si="129"/>
        <v>0</v>
      </c>
      <c r="AD197" s="27">
        <f t="shared" si="130"/>
        <v>0</v>
      </c>
      <c r="AE197" s="27">
        <f t="shared" si="131"/>
        <v>0</v>
      </c>
      <c r="AF197" s="27">
        <f t="shared" si="132"/>
        <v>0</v>
      </c>
      <c r="AH197" s="39">
        <f>'基本情報'!B203</f>
        <v>0</v>
      </c>
      <c r="AI197" s="39">
        <f>'基本情報'!A203</f>
        <v>0</v>
      </c>
      <c r="AJ197" s="39"/>
      <c r="AK197" s="39">
        <f>'基本情報'!B203</f>
        <v>0</v>
      </c>
      <c r="AL197" s="66">
        <f>'基本情報'!C203</f>
        <v>0</v>
      </c>
      <c r="AM197" s="39"/>
      <c r="AN197" s="39">
        <f>'基本情報'!B203</f>
        <v>0</v>
      </c>
      <c r="AO197" s="66">
        <f>'基本情報'!D203</f>
        <v>0</v>
      </c>
    </row>
    <row r="198" spans="1:41" s="27" customFormat="1" ht="21" customHeight="1" thickBot="1">
      <c r="A198" s="65"/>
      <c r="B198" s="73"/>
      <c r="C198" s="72"/>
      <c r="D198" s="72"/>
      <c r="E198" s="72"/>
      <c r="F198" s="72"/>
      <c r="G198" s="72"/>
      <c r="H198" s="72"/>
      <c r="I198" s="72"/>
      <c r="J198" s="72"/>
      <c r="K198" s="30"/>
      <c r="L198" s="30"/>
      <c r="M198" s="43"/>
      <c r="N198" s="43"/>
      <c r="O198" s="43"/>
      <c r="P198" s="43"/>
      <c r="Q198" s="43"/>
      <c r="R198" s="44">
        <v>15</v>
      </c>
      <c r="S198" s="45"/>
      <c r="T198" s="213"/>
      <c r="U198" s="214"/>
      <c r="V198" s="220"/>
      <c r="W198" s="220"/>
      <c r="X198" s="225"/>
      <c r="Y198" s="226"/>
      <c r="Z198" s="30"/>
      <c r="AA198" s="30"/>
      <c r="AB198" s="30"/>
      <c r="AC198" s="27">
        <f t="shared" si="129"/>
        <v>0</v>
      </c>
      <c r="AD198" s="27">
        <f t="shared" si="130"/>
        <v>0</v>
      </c>
      <c r="AE198" s="27">
        <f t="shared" si="131"/>
        <v>0</v>
      </c>
      <c r="AF198" s="27">
        <f t="shared" si="132"/>
        <v>0</v>
      </c>
      <c r="AH198" s="39">
        <f>'基本情報'!B204</f>
        <v>0</v>
      </c>
      <c r="AI198" s="39">
        <f>'基本情報'!A204</f>
        <v>0</v>
      </c>
      <c r="AJ198" s="39"/>
      <c r="AK198" s="39">
        <f>'基本情報'!B204</f>
        <v>0</v>
      </c>
      <c r="AL198" s="66">
        <f>'基本情報'!C204</f>
        <v>0</v>
      </c>
      <c r="AM198" s="39"/>
      <c r="AN198" s="39">
        <f>'基本情報'!B204</f>
        <v>0</v>
      </c>
      <c r="AO198" s="66">
        <f>'基本情報'!D204</f>
        <v>0</v>
      </c>
    </row>
    <row r="199" spans="1:41" s="27" customFormat="1" ht="21" customHeight="1">
      <c r="A199" s="65"/>
      <c r="B199" s="73"/>
      <c r="C199" s="70"/>
      <c r="D199" s="70"/>
      <c r="E199" s="70"/>
      <c r="F199" s="70"/>
      <c r="G199" s="70"/>
      <c r="H199" s="70"/>
      <c r="I199" s="70"/>
      <c r="J199" s="70"/>
      <c r="R199" s="190" t="s">
        <v>19</v>
      </c>
      <c r="S199" s="229"/>
      <c r="T199" s="229"/>
      <c r="U199" s="229"/>
      <c r="V199" s="229"/>
      <c r="W199" s="229"/>
      <c r="X199" s="229"/>
      <c r="Y199" s="222"/>
      <c r="Z199" s="29"/>
      <c r="AA199" s="29"/>
      <c r="AB199" s="29"/>
      <c r="AC199" s="27">
        <f t="shared" si="129"/>
        <v>0</v>
      </c>
      <c r="AD199" s="27">
        <f t="shared" si="130"/>
        <v>0</v>
      </c>
      <c r="AE199" s="27">
        <f t="shared" si="131"/>
        <v>0</v>
      </c>
      <c r="AF199" s="27">
        <f t="shared" si="132"/>
        <v>0</v>
      </c>
      <c r="AH199" s="39">
        <f>'基本情報'!B205</f>
        <v>0</v>
      </c>
      <c r="AI199" s="39">
        <f>'基本情報'!A205</f>
        <v>0</v>
      </c>
      <c r="AJ199" s="39"/>
      <c r="AK199" s="39">
        <f>'基本情報'!B205</f>
        <v>0</v>
      </c>
      <c r="AL199" s="66">
        <f>'基本情報'!C205</f>
        <v>0</v>
      </c>
      <c r="AM199" s="39"/>
      <c r="AN199" s="39">
        <f>'基本情報'!B205</f>
        <v>0</v>
      </c>
      <c r="AO199" s="66">
        <f>'基本情報'!D205</f>
        <v>0</v>
      </c>
    </row>
    <row r="200" spans="1:41" s="27" customFormat="1" ht="21" customHeight="1">
      <c r="A200" s="65"/>
      <c r="B200" s="73" t="s">
        <v>64</v>
      </c>
      <c r="C200" s="70" t="s">
        <v>58</v>
      </c>
      <c r="D200" s="70" t="s">
        <v>59</v>
      </c>
      <c r="E200" s="70" t="s">
        <v>60</v>
      </c>
      <c r="F200" s="70" t="s">
        <v>61</v>
      </c>
      <c r="G200" s="70" t="s">
        <v>37</v>
      </c>
      <c r="H200" s="70" t="s">
        <v>62</v>
      </c>
      <c r="I200" s="70" t="s">
        <v>63</v>
      </c>
      <c r="J200" s="70"/>
      <c r="R200" s="40" t="s">
        <v>53</v>
      </c>
      <c r="S200" s="215" t="s">
        <v>82</v>
      </c>
      <c r="T200" s="216"/>
      <c r="U200" s="46" t="s">
        <v>37</v>
      </c>
      <c r="V200" s="46" t="s">
        <v>17</v>
      </c>
      <c r="W200" s="47" t="s">
        <v>48</v>
      </c>
      <c r="X200" s="47" t="s">
        <v>49</v>
      </c>
      <c r="Y200" s="42" t="s">
        <v>18</v>
      </c>
      <c r="Z200" s="29"/>
      <c r="AA200" s="29"/>
      <c r="AB200" s="29"/>
      <c r="AC200" s="27">
        <f t="shared" si="129"/>
        <v>0</v>
      </c>
      <c r="AD200" s="27">
        <f t="shared" si="130"/>
        <v>0</v>
      </c>
      <c r="AE200" s="27">
        <f t="shared" si="131"/>
        <v>0</v>
      </c>
      <c r="AF200" s="27">
        <f t="shared" si="132"/>
        <v>0</v>
      </c>
      <c r="AH200" s="39">
        <f>'基本情報'!B206</f>
        <v>0</v>
      </c>
      <c r="AI200" s="39">
        <f>'基本情報'!A206</f>
        <v>0</v>
      </c>
      <c r="AJ200" s="39"/>
      <c r="AK200" s="39">
        <f>'基本情報'!B206</f>
        <v>0</v>
      </c>
      <c r="AL200" s="66">
        <f>'基本情報'!C206</f>
        <v>0</v>
      </c>
      <c r="AM200" s="39"/>
      <c r="AN200" s="39">
        <f>'基本情報'!B206</f>
        <v>0</v>
      </c>
      <c r="AO200" s="66">
        <f>'基本情報'!D206</f>
        <v>0</v>
      </c>
    </row>
    <row r="201" spans="1:41" s="27" customFormat="1" ht="21" customHeight="1">
      <c r="A201" s="65"/>
      <c r="B201" s="79">
        <f>'基本情報'!$B$5</f>
        <v>41306</v>
      </c>
      <c r="C201" s="80">
        <f aca="true" t="shared" si="151" ref="C201:C206">IF(U201&gt;0,"A",0)</f>
        <v>0</v>
      </c>
      <c r="D201" s="80">
        <f>S198</f>
        <v>0</v>
      </c>
      <c r="E201" s="80">
        <f>T198</f>
        <v>0</v>
      </c>
      <c r="F201" s="80">
        <f aca="true" t="shared" si="152" ref="F201:F206">R201</f>
      </c>
      <c r="G201" s="80">
        <f aca="true" t="shared" si="153" ref="G201:G206">U201</f>
        <v>0</v>
      </c>
      <c r="H201" s="81">
        <f aca="true" t="shared" si="154" ref="H201:H206">W201</f>
        <v>0</v>
      </c>
      <c r="I201" s="82">
        <f>V207</f>
        <v>0</v>
      </c>
      <c r="J201" s="82"/>
      <c r="P201" s="27">
        <f>S198</f>
        <v>0</v>
      </c>
      <c r="Q201" s="27">
        <f>T198</f>
        <v>0</v>
      </c>
      <c r="R201" s="40">
        <f aca="true" t="shared" si="155" ref="R201:R206">IF(S201&lt;&gt;0,VLOOKUP(S201,$AH$15:$AI$21,2),"")</f>
      </c>
      <c r="S201" s="227"/>
      <c r="T201" s="228"/>
      <c r="U201" s="48"/>
      <c r="V201" s="49">
        <f aca="true" t="shared" si="156" ref="V201:V206">IF(S201&lt;&gt;0,VLOOKUP(S201,$AK$15:$AL$21,2),"")</f>
      </c>
      <c r="W201" s="50"/>
      <c r="X201" s="51">
        <f aca="true" t="shared" si="157" ref="X201:X206">IF(S201&lt;&gt;0,VLOOKUP(S201,$AN$15:$AO$21,2),"")</f>
      </c>
      <c r="Y201" s="52">
        <f aca="true" t="shared" si="158" ref="Y201:Y206">IF(U201&gt;0,U201*V201+W201*X201,"")</f>
      </c>
      <c r="Z201" s="53"/>
      <c r="AA201" s="53"/>
      <c r="AB201" s="53"/>
      <c r="AC201" s="27">
        <f t="shared" si="129"/>
        <v>0</v>
      </c>
      <c r="AD201" s="27">
        <f t="shared" si="130"/>
        <v>0</v>
      </c>
      <c r="AE201" s="27">
        <f t="shared" si="131"/>
        <v>0</v>
      </c>
      <c r="AF201" s="27">
        <f t="shared" si="132"/>
        <v>0</v>
      </c>
      <c r="AH201" s="39">
        <f>'基本情報'!B207</f>
        <v>0</v>
      </c>
      <c r="AI201" s="39">
        <f>'基本情報'!A207</f>
        <v>0</v>
      </c>
      <c r="AJ201" s="39"/>
      <c r="AK201" s="39">
        <f>'基本情報'!B207</f>
        <v>0</v>
      </c>
      <c r="AL201" s="66">
        <f>'基本情報'!C207</f>
        <v>0</v>
      </c>
      <c r="AM201" s="39"/>
      <c r="AN201" s="39">
        <f>'基本情報'!B207</f>
        <v>0</v>
      </c>
      <c r="AO201" s="66">
        <f>'基本情報'!D207</f>
        <v>0</v>
      </c>
    </row>
    <row r="202" spans="1:41" s="27" customFormat="1" ht="21" customHeight="1">
      <c r="A202" s="65"/>
      <c r="B202" s="79">
        <f>'基本情報'!$B$5</f>
        <v>41306</v>
      </c>
      <c r="C202" s="80">
        <f t="shared" si="151"/>
        <v>0</v>
      </c>
      <c r="D202" s="80">
        <f>S198</f>
        <v>0</v>
      </c>
      <c r="E202" s="80">
        <f>T198</f>
        <v>0</v>
      </c>
      <c r="F202" s="80">
        <f t="shared" si="152"/>
      </c>
      <c r="G202" s="80">
        <f t="shared" si="153"/>
        <v>0</v>
      </c>
      <c r="H202" s="81">
        <f t="shared" si="154"/>
        <v>0</v>
      </c>
      <c r="I202" s="80"/>
      <c r="J202" s="80"/>
      <c r="N202" s="27">
        <f aca="true" t="shared" si="159" ref="N202:N208">R202</f>
      </c>
      <c r="P202" s="27">
        <f>S198</f>
        <v>0</v>
      </c>
      <c r="Q202" s="27">
        <f>T198</f>
        <v>0</v>
      </c>
      <c r="R202" s="40">
        <f t="shared" si="155"/>
      </c>
      <c r="S202" s="227"/>
      <c r="T202" s="228"/>
      <c r="U202" s="48"/>
      <c r="V202" s="49">
        <f t="shared" si="156"/>
      </c>
      <c r="W202" s="50"/>
      <c r="X202" s="51">
        <f t="shared" si="157"/>
      </c>
      <c r="Y202" s="52">
        <f t="shared" si="158"/>
      </c>
      <c r="Z202" s="53"/>
      <c r="AA202" s="53"/>
      <c r="AB202" s="53"/>
      <c r="AC202" s="27">
        <f t="shared" si="129"/>
        <v>0</v>
      </c>
      <c r="AD202" s="27">
        <f t="shared" si="130"/>
        <v>0</v>
      </c>
      <c r="AE202" s="27">
        <f t="shared" si="131"/>
        <v>0</v>
      </c>
      <c r="AF202" s="27">
        <f t="shared" si="132"/>
        <v>0</v>
      </c>
      <c r="AH202" s="39">
        <f>'基本情報'!B208</f>
        <v>0</v>
      </c>
      <c r="AI202" s="39">
        <f>'基本情報'!A208</f>
        <v>0</v>
      </c>
      <c r="AJ202" s="39"/>
      <c r="AK202" s="39">
        <f>'基本情報'!B208</f>
        <v>0</v>
      </c>
      <c r="AL202" s="66">
        <f>'基本情報'!C208</f>
        <v>0</v>
      </c>
      <c r="AM202" s="39"/>
      <c r="AN202" s="39">
        <f>'基本情報'!B208</f>
        <v>0</v>
      </c>
      <c r="AO202" s="66">
        <f>'基本情報'!D208</f>
        <v>0</v>
      </c>
    </row>
    <row r="203" spans="1:41" s="27" customFormat="1" ht="21" customHeight="1">
      <c r="A203" s="65"/>
      <c r="B203" s="79">
        <f>'基本情報'!$B$5</f>
        <v>41306</v>
      </c>
      <c r="C203" s="80">
        <f t="shared" si="151"/>
        <v>0</v>
      </c>
      <c r="D203" s="80">
        <f>S198</f>
        <v>0</v>
      </c>
      <c r="E203" s="80">
        <f>T198</f>
        <v>0</v>
      </c>
      <c r="F203" s="80">
        <f t="shared" si="152"/>
      </c>
      <c r="G203" s="80">
        <f t="shared" si="153"/>
        <v>0</v>
      </c>
      <c r="H203" s="81">
        <f t="shared" si="154"/>
        <v>0</v>
      </c>
      <c r="I203" s="80"/>
      <c r="J203" s="80"/>
      <c r="N203" s="27">
        <f t="shared" si="159"/>
      </c>
      <c r="P203" s="27">
        <f>S198</f>
        <v>0</v>
      </c>
      <c r="Q203" s="27">
        <f>T198</f>
        <v>0</v>
      </c>
      <c r="R203" s="40">
        <f t="shared" si="155"/>
      </c>
      <c r="S203" s="227"/>
      <c r="T203" s="228"/>
      <c r="U203" s="48"/>
      <c r="V203" s="49">
        <f t="shared" si="156"/>
      </c>
      <c r="W203" s="50"/>
      <c r="X203" s="51">
        <f t="shared" si="157"/>
      </c>
      <c r="Y203" s="52">
        <f t="shared" si="158"/>
      </c>
      <c r="Z203" s="53"/>
      <c r="AA203" s="53"/>
      <c r="AB203" s="53"/>
      <c r="AC203" s="27">
        <f t="shared" si="129"/>
        <v>0</v>
      </c>
      <c r="AD203" s="27">
        <f t="shared" si="130"/>
        <v>0</v>
      </c>
      <c r="AE203" s="27">
        <f t="shared" si="131"/>
        <v>0</v>
      </c>
      <c r="AF203" s="27">
        <f t="shared" si="132"/>
        <v>0</v>
      </c>
      <c r="AH203" s="39">
        <f>'基本情報'!B209</f>
        <v>0</v>
      </c>
      <c r="AI203" s="39">
        <f>'基本情報'!A209</f>
        <v>0</v>
      </c>
      <c r="AJ203" s="39"/>
      <c r="AK203" s="39">
        <f>'基本情報'!B209</f>
        <v>0</v>
      </c>
      <c r="AL203" s="66">
        <f>'基本情報'!C209</f>
        <v>0</v>
      </c>
      <c r="AM203" s="39"/>
      <c r="AN203" s="39">
        <f>'基本情報'!B209</f>
        <v>0</v>
      </c>
      <c r="AO203" s="66">
        <f>'基本情報'!D209</f>
        <v>0</v>
      </c>
    </row>
    <row r="204" spans="1:41" s="27" customFormat="1" ht="21" customHeight="1">
      <c r="A204" s="65"/>
      <c r="B204" s="79">
        <f>'基本情報'!$B$5</f>
        <v>41306</v>
      </c>
      <c r="C204" s="80">
        <f t="shared" si="151"/>
        <v>0</v>
      </c>
      <c r="D204" s="80">
        <f>S198</f>
        <v>0</v>
      </c>
      <c r="E204" s="80">
        <f>T198</f>
        <v>0</v>
      </c>
      <c r="F204" s="80">
        <f t="shared" si="152"/>
      </c>
      <c r="G204" s="80">
        <f t="shared" si="153"/>
        <v>0</v>
      </c>
      <c r="H204" s="81">
        <f t="shared" si="154"/>
        <v>0</v>
      </c>
      <c r="I204" s="80"/>
      <c r="J204" s="80"/>
      <c r="N204" s="27">
        <f t="shared" si="159"/>
      </c>
      <c r="P204" s="27">
        <f>S198</f>
        <v>0</v>
      </c>
      <c r="Q204" s="27">
        <f>T198</f>
        <v>0</v>
      </c>
      <c r="R204" s="40">
        <f t="shared" si="155"/>
      </c>
      <c r="S204" s="227"/>
      <c r="T204" s="228"/>
      <c r="U204" s="48"/>
      <c r="V204" s="49">
        <f t="shared" si="156"/>
      </c>
      <c r="W204" s="50"/>
      <c r="X204" s="51">
        <f t="shared" si="157"/>
      </c>
      <c r="Y204" s="52">
        <f t="shared" si="158"/>
      </c>
      <c r="Z204" s="53"/>
      <c r="AA204" s="53"/>
      <c r="AB204" s="53"/>
      <c r="AC204" s="27">
        <f t="shared" si="129"/>
        <v>0</v>
      </c>
      <c r="AD204" s="27">
        <f t="shared" si="130"/>
        <v>0</v>
      </c>
      <c r="AE204" s="27">
        <f t="shared" si="131"/>
        <v>0</v>
      </c>
      <c r="AF204" s="27">
        <f t="shared" si="132"/>
        <v>0</v>
      </c>
      <c r="AH204" s="39"/>
      <c r="AI204" s="39"/>
      <c r="AJ204" s="39"/>
      <c r="AK204" s="39"/>
      <c r="AL204" s="66"/>
      <c r="AM204" s="39"/>
      <c r="AN204" s="39"/>
      <c r="AO204" s="66"/>
    </row>
    <row r="205" spans="1:41" s="27" customFormat="1" ht="21" customHeight="1">
      <c r="A205" s="65"/>
      <c r="B205" s="79">
        <f>'基本情報'!$B$5</f>
        <v>41306</v>
      </c>
      <c r="C205" s="80">
        <f t="shared" si="151"/>
        <v>0</v>
      </c>
      <c r="D205" s="80">
        <f>S198</f>
        <v>0</v>
      </c>
      <c r="E205" s="80">
        <f>T198</f>
        <v>0</v>
      </c>
      <c r="F205" s="80">
        <f t="shared" si="152"/>
      </c>
      <c r="G205" s="80">
        <f t="shared" si="153"/>
        <v>0</v>
      </c>
      <c r="H205" s="81">
        <f t="shared" si="154"/>
        <v>0</v>
      </c>
      <c r="I205" s="80"/>
      <c r="J205" s="80"/>
      <c r="N205" s="27">
        <f t="shared" si="159"/>
      </c>
      <c r="P205" s="27">
        <f>S198</f>
        <v>0</v>
      </c>
      <c r="Q205" s="27">
        <f>T198</f>
        <v>0</v>
      </c>
      <c r="R205" s="40">
        <f t="shared" si="155"/>
      </c>
      <c r="S205" s="227"/>
      <c r="T205" s="228"/>
      <c r="U205" s="48"/>
      <c r="V205" s="49">
        <f t="shared" si="156"/>
      </c>
      <c r="W205" s="50"/>
      <c r="X205" s="51">
        <f t="shared" si="157"/>
      </c>
      <c r="Y205" s="52">
        <f t="shared" si="158"/>
      </c>
      <c r="Z205" s="53"/>
      <c r="AA205" s="53"/>
      <c r="AB205" s="53"/>
      <c r="AC205" s="27">
        <f t="shared" si="129"/>
        <v>0</v>
      </c>
      <c r="AD205" s="27">
        <f t="shared" si="130"/>
        <v>0</v>
      </c>
      <c r="AE205" s="27">
        <f t="shared" si="131"/>
        <v>0</v>
      </c>
      <c r="AF205" s="27">
        <f t="shared" si="132"/>
        <v>0</v>
      </c>
      <c r="AH205" s="39"/>
      <c r="AI205" s="39"/>
      <c r="AJ205" s="39"/>
      <c r="AK205" s="39"/>
      <c r="AL205" s="66"/>
      <c r="AM205" s="39"/>
      <c r="AN205" s="39"/>
      <c r="AO205" s="39"/>
    </row>
    <row r="206" spans="1:41" s="27" customFormat="1" ht="21" customHeight="1" thickBot="1">
      <c r="A206" s="65"/>
      <c r="B206" s="79">
        <f>'基本情報'!$B$5</f>
        <v>41306</v>
      </c>
      <c r="C206" s="80">
        <f t="shared" si="151"/>
        <v>0</v>
      </c>
      <c r="D206" s="80">
        <f>S198</f>
        <v>0</v>
      </c>
      <c r="E206" s="80">
        <f>T198</f>
        <v>0</v>
      </c>
      <c r="F206" s="80">
        <f t="shared" si="152"/>
      </c>
      <c r="G206" s="80">
        <f t="shared" si="153"/>
        <v>0</v>
      </c>
      <c r="H206" s="81">
        <f t="shared" si="154"/>
        <v>0</v>
      </c>
      <c r="I206" s="80"/>
      <c r="J206" s="80"/>
      <c r="K206" s="27">
        <f>IF(Y207&gt;0,1,0)</f>
        <v>0</v>
      </c>
      <c r="L206" s="27">
        <f>IF(R196&gt;0,1,0)</f>
        <v>1</v>
      </c>
      <c r="N206" s="27">
        <f t="shared" si="159"/>
      </c>
      <c r="P206" s="27">
        <f>S198</f>
        <v>0</v>
      </c>
      <c r="Q206" s="27">
        <f>T198</f>
        <v>0</v>
      </c>
      <c r="R206" s="54">
        <f t="shared" si="155"/>
      </c>
      <c r="S206" s="227"/>
      <c r="T206" s="228"/>
      <c r="U206" s="55"/>
      <c r="V206" s="56">
        <f t="shared" si="156"/>
      </c>
      <c r="W206" s="57"/>
      <c r="X206" s="58">
        <f t="shared" si="157"/>
      </c>
      <c r="Y206" s="59">
        <f t="shared" si="158"/>
      </c>
      <c r="Z206" s="53"/>
      <c r="AA206" s="53"/>
      <c r="AB206" s="53"/>
      <c r="AC206" s="27">
        <f t="shared" si="129"/>
        <v>0</v>
      </c>
      <c r="AD206" s="27">
        <f t="shared" si="130"/>
        <v>0</v>
      </c>
      <c r="AE206" s="27">
        <f t="shared" si="131"/>
        <v>1</v>
      </c>
      <c r="AF206" s="27">
        <f t="shared" si="132"/>
        <v>0</v>
      </c>
      <c r="AH206" s="39"/>
      <c r="AI206" s="39"/>
      <c r="AJ206" s="39"/>
      <c r="AK206" s="39"/>
      <c r="AL206" s="66"/>
      <c r="AM206" s="39"/>
      <c r="AN206" s="39"/>
      <c r="AO206" s="39"/>
    </row>
    <row r="207" spans="1:32" s="27" customFormat="1" ht="21" customHeight="1" thickBot="1">
      <c r="A207" s="65"/>
      <c r="B207" s="79"/>
      <c r="C207" s="80"/>
      <c r="D207" s="80"/>
      <c r="E207" s="80"/>
      <c r="F207" s="80"/>
      <c r="G207" s="80"/>
      <c r="H207" s="81"/>
      <c r="I207" s="80"/>
      <c r="J207" s="80"/>
      <c r="M207" s="60">
        <f>Y207</f>
        <v>0</v>
      </c>
      <c r="N207" s="27" t="str">
        <f t="shared" si="159"/>
        <v>合計金額</v>
      </c>
      <c r="R207" s="28" t="s">
        <v>26</v>
      </c>
      <c r="S207" s="61">
        <f>SUM(Y201:Y206)</f>
        <v>0</v>
      </c>
      <c r="T207" s="210" t="s">
        <v>27</v>
      </c>
      <c r="U207" s="210"/>
      <c r="V207" s="67"/>
      <c r="W207" s="210" t="s">
        <v>28</v>
      </c>
      <c r="X207" s="210"/>
      <c r="Y207" s="62">
        <f>S207-V207</f>
        <v>0</v>
      </c>
      <c r="Z207" s="30"/>
      <c r="AA207" s="30"/>
      <c r="AB207" s="30"/>
      <c r="AC207" s="27">
        <f t="shared" si="129"/>
        <v>0</v>
      </c>
      <c r="AD207" s="27">
        <f t="shared" si="130"/>
        <v>0</v>
      </c>
      <c r="AE207" s="27">
        <f t="shared" si="131"/>
        <v>0</v>
      </c>
      <c r="AF207" s="27">
        <f t="shared" si="132"/>
        <v>0</v>
      </c>
    </row>
    <row r="208" spans="1:32" s="27" customFormat="1" ht="21" customHeight="1" thickBot="1">
      <c r="A208" s="65"/>
      <c r="B208" s="79"/>
      <c r="C208" s="80"/>
      <c r="D208" s="80"/>
      <c r="E208" s="80"/>
      <c r="F208" s="80"/>
      <c r="G208" s="80"/>
      <c r="H208" s="81"/>
      <c r="I208" s="80"/>
      <c r="J208" s="80"/>
      <c r="N208" s="27">
        <f t="shared" si="159"/>
        <v>0</v>
      </c>
      <c r="Q208" s="63"/>
      <c r="R208" s="63"/>
      <c r="W208" s="29"/>
      <c r="X208" s="29"/>
      <c r="Y208" s="30"/>
      <c r="Z208" s="30"/>
      <c r="AA208" s="30"/>
      <c r="AB208" s="30"/>
      <c r="AC208" s="27">
        <f t="shared" si="129"/>
        <v>0</v>
      </c>
      <c r="AD208" s="27">
        <f t="shared" si="130"/>
        <v>0</v>
      </c>
      <c r="AE208" s="27">
        <f t="shared" si="131"/>
        <v>0</v>
      </c>
      <c r="AF208" s="27">
        <f t="shared" si="132"/>
        <v>0</v>
      </c>
    </row>
    <row r="209" spans="1:41" s="27" customFormat="1" ht="21" customHeight="1">
      <c r="A209" s="65"/>
      <c r="B209" s="73"/>
      <c r="C209" s="72"/>
      <c r="D209" s="72"/>
      <c r="E209" s="72"/>
      <c r="F209" s="72"/>
      <c r="G209" s="72"/>
      <c r="H209" s="72"/>
      <c r="I209" s="72"/>
      <c r="J209" s="72"/>
      <c r="K209" s="30"/>
      <c r="L209" s="30"/>
      <c r="M209" s="30"/>
      <c r="N209" s="30"/>
      <c r="O209" s="30"/>
      <c r="P209" s="29"/>
      <c r="Q209" s="29"/>
      <c r="R209" s="217" t="s">
        <v>29</v>
      </c>
      <c r="S209" s="218"/>
      <c r="T209" s="218"/>
      <c r="U209" s="219"/>
      <c r="V209" s="211" t="s">
        <v>50</v>
      </c>
      <c r="W209" s="201"/>
      <c r="X209" s="221" t="s">
        <v>16</v>
      </c>
      <c r="Y209" s="222"/>
      <c r="Z209" s="29"/>
      <c r="AA209" s="29"/>
      <c r="AB209" s="29"/>
      <c r="AC209" s="27">
        <f aca="true" t="shared" si="160" ref="AC209:AC247">M209</f>
        <v>0</v>
      </c>
      <c r="AD209" s="27">
        <f aca="true" t="shared" si="161" ref="AD209:AD247">K209</f>
        <v>0</v>
      </c>
      <c r="AE209" s="27">
        <f aca="true" t="shared" si="162" ref="AE209:AE247">L209</f>
        <v>0</v>
      </c>
      <c r="AF209" s="27">
        <f aca="true" t="shared" si="163" ref="AF209:AF247">IF(C209="A",1,0)</f>
        <v>0</v>
      </c>
      <c r="AH209" s="39">
        <f>'基本情報'!B215</f>
        <v>0</v>
      </c>
      <c r="AI209" s="39">
        <f>'基本情報'!A215</f>
        <v>0</v>
      </c>
      <c r="AJ209" s="39"/>
      <c r="AK209" s="39">
        <f>AH209</f>
        <v>0</v>
      </c>
      <c r="AL209" s="39">
        <f>'基本情報'!C215</f>
        <v>0</v>
      </c>
      <c r="AM209" s="39"/>
      <c r="AN209" s="39">
        <f>AK209</f>
        <v>0</v>
      </c>
      <c r="AO209" s="39">
        <f>'基本情報'!D215</f>
        <v>0</v>
      </c>
    </row>
    <row r="210" spans="1:41" s="27" customFormat="1" ht="21" customHeight="1">
      <c r="A210" s="65"/>
      <c r="B210" s="73"/>
      <c r="C210" s="72"/>
      <c r="D210" s="72"/>
      <c r="E210" s="72"/>
      <c r="F210" s="72"/>
      <c r="G210" s="72"/>
      <c r="H210" s="72"/>
      <c r="I210" s="72"/>
      <c r="J210" s="72"/>
      <c r="K210" s="30"/>
      <c r="L210" s="30"/>
      <c r="M210" s="30"/>
      <c r="N210" s="30"/>
      <c r="O210" s="30"/>
      <c r="P210" s="29"/>
      <c r="Q210" s="29"/>
      <c r="R210" s="40" t="s">
        <v>57</v>
      </c>
      <c r="S210" s="41" t="s">
        <v>105</v>
      </c>
      <c r="T210" s="215" t="s">
        <v>30</v>
      </c>
      <c r="U210" s="216"/>
      <c r="V210" s="212"/>
      <c r="W210" s="212"/>
      <c r="X210" s="223"/>
      <c r="Y210" s="224"/>
      <c r="Z210" s="30"/>
      <c r="AA210" s="30"/>
      <c r="AB210" s="30"/>
      <c r="AC210" s="27">
        <f t="shared" si="160"/>
        <v>0</v>
      </c>
      <c r="AD210" s="27">
        <f t="shared" si="161"/>
        <v>0</v>
      </c>
      <c r="AE210" s="27">
        <f t="shared" si="162"/>
        <v>0</v>
      </c>
      <c r="AF210" s="27">
        <f t="shared" si="163"/>
        <v>0</v>
      </c>
      <c r="AH210" s="39">
        <f>'基本情報'!B216</f>
        <v>0</v>
      </c>
      <c r="AI210" s="39">
        <f>'基本情報'!A216</f>
        <v>0</v>
      </c>
      <c r="AJ210" s="39"/>
      <c r="AK210" s="39">
        <f>'基本情報'!B216</f>
        <v>0</v>
      </c>
      <c r="AL210" s="66">
        <f>'基本情報'!C216</f>
        <v>0</v>
      </c>
      <c r="AM210" s="39"/>
      <c r="AN210" s="39">
        <f>'基本情報'!B216</f>
        <v>0</v>
      </c>
      <c r="AO210" s="66">
        <f>'基本情報'!D216</f>
        <v>0</v>
      </c>
    </row>
    <row r="211" spans="1:41" s="27" customFormat="1" ht="21" customHeight="1" thickBot="1">
      <c r="A211" s="65"/>
      <c r="B211" s="73"/>
      <c r="C211" s="72"/>
      <c r="D211" s="72"/>
      <c r="E211" s="72"/>
      <c r="F211" s="72"/>
      <c r="G211" s="72"/>
      <c r="H211" s="72"/>
      <c r="I211" s="72"/>
      <c r="J211" s="72"/>
      <c r="K211" s="30"/>
      <c r="L211" s="30"/>
      <c r="M211" s="43"/>
      <c r="N211" s="43"/>
      <c r="O211" s="43"/>
      <c r="P211" s="43"/>
      <c r="Q211" s="43"/>
      <c r="R211" s="44">
        <v>16</v>
      </c>
      <c r="S211" s="45"/>
      <c r="T211" s="213"/>
      <c r="U211" s="214"/>
      <c r="V211" s="220"/>
      <c r="W211" s="220"/>
      <c r="X211" s="225"/>
      <c r="Y211" s="226"/>
      <c r="Z211" s="30"/>
      <c r="AA211" s="30"/>
      <c r="AB211" s="30"/>
      <c r="AC211" s="27">
        <f t="shared" si="160"/>
        <v>0</v>
      </c>
      <c r="AD211" s="27">
        <f t="shared" si="161"/>
        <v>0</v>
      </c>
      <c r="AE211" s="27">
        <f t="shared" si="162"/>
        <v>0</v>
      </c>
      <c r="AF211" s="27">
        <f t="shared" si="163"/>
        <v>0</v>
      </c>
      <c r="AH211" s="39">
        <f>'基本情報'!B217</f>
        <v>0</v>
      </c>
      <c r="AI211" s="39">
        <f>'基本情報'!A217</f>
        <v>0</v>
      </c>
      <c r="AJ211" s="39"/>
      <c r="AK211" s="39">
        <f>'基本情報'!B217</f>
        <v>0</v>
      </c>
      <c r="AL211" s="66">
        <f>'基本情報'!C217</f>
        <v>0</v>
      </c>
      <c r="AM211" s="39"/>
      <c r="AN211" s="39">
        <f>'基本情報'!B217</f>
        <v>0</v>
      </c>
      <c r="AO211" s="66">
        <f>'基本情報'!D217</f>
        <v>0</v>
      </c>
    </row>
    <row r="212" spans="1:41" s="27" customFormat="1" ht="21" customHeight="1">
      <c r="A212" s="65"/>
      <c r="B212" s="73"/>
      <c r="C212" s="70"/>
      <c r="D212" s="70"/>
      <c r="E212" s="70"/>
      <c r="F212" s="70"/>
      <c r="G212" s="70"/>
      <c r="H212" s="70"/>
      <c r="I212" s="70"/>
      <c r="J212" s="70"/>
      <c r="R212" s="190" t="s">
        <v>19</v>
      </c>
      <c r="S212" s="229"/>
      <c r="T212" s="229"/>
      <c r="U212" s="229"/>
      <c r="V212" s="229"/>
      <c r="W212" s="229"/>
      <c r="X212" s="229"/>
      <c r="Y212" s="222"/>
      <c r="Z212" s="29"/>
      <c r="AA212" s="29"/>
      <c r="AB212" s="29"/>
      <c r="AC212" s="27">
        <f t="shared" si="160"/>
        <v>0</v>
      </c>
      <c r="AD212" s="27">
        <f t="shared" si="161"/>
        <v>0</v>
      </c>
      <c r="AE212" s="27">
        <f t="shared" si="162"/>
        <v>0</v>
      </c>
      <c r="AF212" s="27">
        <f t="shared" si="163"/>
        <v>0</v>
      </c>
      <c r="AH212" s="39">
        <f>'基本情報'!B218</f>
        <v>0</v>
      </c>
      <c r="AI212" s="39">
        <f>'基本情報'!A218</f>
        <v>0</v>
      </c>
      <c r="AJ212" s="39"/>
      <c r="AK212" s="39">
        <f>'基本情報'!B218</f>
        <v>0</v>
      </c>
      <c r="AL212" s="66">
        <f>'基本情報'!C218</f>
        <v>0</v>
      </c>
      <c r="AM212" s="39"/>
      <c r="AN212" s="39">
        <f>'基本情報'!B218</f>
        <v>0</v>
      </c>
      <c r="AO212" s="66">
        <f>'基本情報'!D218</f>
        <v>0</v>
      </c>
    </row>
    <row r="213" spans="1:41" s="27" customFormat="1" ht="21" customHeight="1">
      <c r="A213" s="65"/>
      <c r="B213" s="73" t="s">
        <v>64</v>
      </c>
      <c r="C213" s="70" t="s">
        <v>58</v>
      </c>
      <c r="D213" s="70" t="s">
        <v>59</v>
      </c>
      <c r="E213" s="70" t="s">
        <v>60</v>
      </c>
      <c r="F213" s="70" t="s">
        <v>61</v>
      </c>
      <c r="G213" s="70" t="s">
        <v>37</v>
      </c>
      <c r="H213" s="70" t="s">
        <v>62</v>
      </c>
      <c r="I213" s="70" t="s">
        <v>63</v>
      </c>
      <c r="J213" s="70"/>
      <c r="R213" s="40" t="s">
        <v>53</v>
      </c>
      <c r="S213" s="215" t="s">
        <v>82</v>
      </c>
      <c r="T213" s="216"/>
      <c r="U213" s="46" t="s">
        <v>37</v>
      </c>
      <c r="V213" s="46" t="s">
        <v>17</v>
      </c>
      <c r="W213" s="47" t="s">
        <v>48</v>
      </c>
      <c r="X213" s="47" t="s">
        <v>49</v>
      </c>
      <c r="Y213" s="42" t="s">
        <v>18</v>
      </c>
      <c r="Z213" s="29"/>
      <c r="AA213" s="29"/>
      <c r="AB213" s="29"/>
      <c r="AC213" s="27">
        <f t="shared" si="160"/>
        <v>0</v>
      </c>
      <c r="AD213" s="27">
        <f t="shared" si="161"/>
        <v>0</v>
      </c>
      <c r="AE213" s="27">
        <f t="shared" si="162"/>
        <v>0</v>
      </c>
      <c r="AF213" s="27">
        <f t="shared" si="163"/>
        <v>0</v>
      </c>
      <c r="AH213" s="39">
        <f>'基本情報'!B219</f>
        <v>0</v>
      </c>
      <c r="AI213" s="39">
        <f>'基本情報'!A219</f>
        <v>0</v>
      </c>
      <c r="AJ213" s="39"/>
      <c r="AK213" s="39">
        <f>'基本情報'!B219</f>
        <v>0</v>
      </c>
      <c r="AL213" s="66">
        <f>'基本情報'!C219</f>
        <v>0</v>
      </c>
      <c r="AM213" s="39"/>
      <c r="AN213" s="39">
        <f>'基本情報'!B219</f>
        <v>0</v>
      </c>
      <c r="AO213" s="66">
        <f>'基本情報'!D219</f>
        <v>0</v>
      </c>
    </row>
    <row r="214" spans="1:41" s="27" customFormat="1" ht="21" customHeight="1">
      <c r="A214" s="65"/>
      <c r="B214" s="79">
        <f>'基本情報'!$B$5</f>
        <v>41306</v>
      </c>
      <c r="C214" s="80">
        <f aca="true" t="shared" si="164" ref="C214:C219">IF(U214&gt;0,"A",0)</f>
        <v>0</v>
      </c>
      <c r="D214" s="80">
        <f>S211</f>
        <v>0</v>
      </c>
      <c r="E214" s="80">
        <f>T211</f>
        <v>0</v>
      </c>
      <c r="F214" s="80">
        <f aca="true" t="shared" si="165" ref="F214:F219">R214</f>
      </c>
      <c r="G214" s="80">
        <f aca="true" t="shared" si="166" ref="G214:G219">U214</f>
        <v>0</v>
      </c>
      <c r="H214" s="81">
        <f aca="true" t="shared" si="167" ref="H214:H219">W214</f>
        <v>0</v>
      </c>
      <c r="I214" s="82">
        <f>V220</f>
        <v>0</v>
      </c>
      <c r="J214" s="82"/>
      <c r="P214" s="27">
        <f>S211</f>
        <v>0</v>
      </c>
      <c r="Q214" s="27">
        <f>T211</f>
        <v>0</v>
      </c>
      <c r="R214" s="40">
        <f aca="true" t="shared" si="168" ref="R214:R219">IF(S214&lt;&gt;0,VLOOKUP(S214,$AH$15:$AI$21,2),"")</f>
      </c>
      <c r="S214" s="227"/>
      <c r="T214" s="228"/>
      <c r="U214" s="48"/>
      <c r="V214" s="49">
        <f aca="true" t="shared" si="169" ref="V214:V219">IF(S214&lt;&gt;0,VLOOKUP(S214,$AK$15:$AL$21,2),"")</f>
      </c>
      <c r="W214" s="50"/>
      <c r="X214" s="51">
        <f aca="true" t="shared" si="170" ref="X214:X219">IF(S214&lt;&gt;0,VLOOKUP(S214,$AN$15:$AO$21,2),"")</f>
      </c>
      <c r="Y214" s="52">
        <f aca="true" t="shared" si="171" ref="Y214:Y219">IF(U214&gt;0,U214*V214+W214*X214,"")</f>
      </c>
      <c r="Z214" s="53"/>
      <c r="AA214" s="53"/>
      <c r="AB214" s="53"/>
      <c r="AC214" s="27">
        <f t="shared" si="160"/>
        <v>0</v>
      </c>
      <c r="AD214" s="27">
        <f t="shared" si="161"/>
        <v>0</v>
      </c>
      <c r="AE214" s="27">
        <f t="shared" si="162"/>
        <v>0</v>
      </c>
      <c r="AF214" s="27">
        <f t="shared" si="163"/>
        <v>0</v>
      </c>
      <c r="AH214" s="39">
        <f>'基本情報'!B220</f>
        <v>0</v>
      </c>
      <c r="AI214" s="39">
        <f>'基本情報'!A220</f>
        <v>0</v>
      </c>
      <c r="AJ214" s="39"/>
      <c r="AK214" s="39">
        <f>'基本情報'!B220</f>
        <v>0</v>
      </c>
      <c r="AL214" s="66">
        <f>'基本情報'!C220</f>
        <v>0</v>
      </c>
      <c r="AM214" s="39"/>
      <c r="AN214" s="39">
        <f>'基本情報'!B220</f>
        <v>0</v>
      </c>
      <c r="AO214" s="66">
        <f>'基本情報'!D220</f>
        <v>0</v>
      </c>
    </row>
    <row r="215" spans="1:41" s="27" customFormat="1" ht="21" customHeight="1">
      <c r="A215" s="65"/>
      <c r="B215" s="79">
        <f>'基本情報'!$B$5</f>
        <v>41306</v>
      </c>
      <c r="C215" s="80">
        <f t="shared" si="164"/>
        <v>0</v>
      </c>
      <c r="D215" s="80">
        <f>S211</f>
        <v>0</v>
      </c>
      <c r="E215" s="80">
        <f>T211</f>
        <v>0</v>
      </c>
      <c r="F215" s="80">
        <f t="shared" si="165"/>
      </c>
      <c r="G215" s="80">
        <f t="shared" si="166"/>
        <v>0</v>
      </c>
      <c r="H215" s="81">
        <f t="shared" si="167"/>
        <v>0</v>
      </c>
      <c r="I215" s="80"/>
      <c r="J215" s="80"/>
      <c r="N215" s="27">
        <f aca="true" t="shared" si="172" ref="N215:N221">R215</f>
      </c>
      <c r="P215" s="27">
        <f>S211</f>
        <v>0</v>
      </c>
      <c r="Q215" s="27">
        <f>T211</f>
        <v>0</v>
      </c>
      <c r="R215" s="40">
        <f t="shared" si="168"/>
      </c>
      <c r="S215" s="227"/>
      <c r="T215" s="228"/>
      <c r="U215" s="48"/>
      <c r="V215" s="49">
        <f t="shared" si="169"/>
      </c>
      <c r="W215" s="50"/>
      <c r="X215" s="51">
        <f t="shared" si="170"/>
      </c>
      <c r="Y215" s="52">
        <f t="shared" si="171"/>
      </c>
      <c r="Z215" s="53"/>
      <c r="AA215" s="53"/>
      <c r="AB215" s="53"/>
      <c r="AC215" s="27">
        <f t="shared" si="160"/>
        <v>0</v>
      </c>
      <c r="AD215" s="27">
        <f t="shared" si="161"/>
        <v>0</v>
      </c>
      <c r="AE215" s="27">
        <f t="shared" si="162"/>
        <v>0</v>
      </c>
      <c r="AF215" s="27">
        <f t="shared" si="163"/>
        <v>0</v>
      </c>
      <c r="AH215" s="39">
        <f>'基本情報'!B221</f>
        <v>0</v>
      </c>
      <c r="AI215" s="39">
        <f>'基本情報'!A221</f>
        <v>0</v>
      </c>
      <c r="AJ215" s="39"/>
      <c r="AK215" s="39">
        <f>'基本情報'!B221</f>
        <v>0</v>
      </c>
      <c r="AL215" s="66">
        <f>'基本情報'!C221</f>
        <v>0</v>
      </c>
      <c r="AM215" s="39"/>
      <c r="AN215" s="39">
        <f>'基本情報'!B221</f>
        <v>0</v>
      </c>
      <c r="AO215" s="66">
        <f>'基本情報'!D221</f>
        <v>0</v>
      </c>
    </row>
    <row r="216" spans="1:41" s="27" customFormat="1" ht="21" customHeight="1">
      <c r="A216" s="65"/>
      <c r="B216" s="79">
        <f>'基本情報'!$B$5</f>
        <v>41306</v>
      </c>
      <c r="C216" s="80">
        <f t="shared" si="164"/>
        <v>0</v>
      </c>
      <c r="D216" s="80">
        <f>S211</f>
        <v>0</v>
      </c>
      <c r="E216" s="80">
        <f>T211</f>
        <v>0</v>
      </c>
      <c r="F216" s="80">
        <f t="shared" si="165"/>
      </c>
      <c r="G216" s="80">
        <f t="shared" si="166"/>
        <v>0</v>
      </c>
      <c r="H216" s="81">
        <f t="shared" si="167"/>
        <v>0</v>
      </c>
      <c r="I216" s="80"/>
      <c r="J216" s="80"/>
      <c r="N216" s="27">
        <f t="shared" si="172"/>
      </c>
      <c r="P216" s="27">
        <f>S211</f>
        <v>0</v>
      </c>
      <c r="Q216" s="27">
        <f>T211</f>
        <v>0</v>
      </c>
      <c r="R216" s="40">
        <f t="shared" si="168"/>
      </c>
      <c r="S216" s="227"/>
      <c r="T216" s="228"/>
      <c r="U216" s="48"/>
      <c r="V216" s="49">
        <f t="shared" si="169"/>
      </c>
      <c r="W216" s="50"/>
      <c r="X216" s="51">
        <f t="shared" si="170"/>
      </c>
      <c r="Y216" s="52">
        <f t="shared" si="171"/>
      </c>
      <c r="Z216" s="53"/>
      <c r="AA216" s="53"/>
      <c r="AB216" s="53"/>
      <c r="AC216" s="27">
        <f t="shared" si="160"/>
        <v>0</v>
      </c>
      <c r="AD216" s="27">
        <f t="shared" si="161"/>
        <v>0</v>
      </c>
      <c r="AE216" s="27">
        <f t="shared" si="162"/>
        <v>0</v>
      </c>
      <c r="AF216" s="27">
        <f t="shared" si="163"/>
        <v>0</v>
      </c>
      <c r="AH216" s="39">
        <f>'基本情報'!B222</f>
        <v>0</v>
      </c>
      <c r="AI216" s="39">
        <f>'基本情報'!A222</f>
        <v>0</v>
      </c>
      <c r="AJ216" s="39"/>
      <c r="AK216" s="39">
        <f>'基本情報'!B222</f>
        <v>0</v>
      </c>
      <c r="AL216" s="66">
        <f>'基本情報'!C222</f>
        <v>0</v>
      </c>
      <c r="AM216" s="39"/>
      <c r="AN216" s="39">
        <f>'基本情報'!B222</f>
        <v>0</v>
      </c>
      <c r="AO216" s="66">
        <f>'基本情報'!D222</f>
        <v>0</v>
      </c>
    </row>
    <row r="217" spans="1:41" s="27" customFormat="1" ht="21" customHeight="1">
      <c r="A217" s="65"/>
      <c r="B217" s="79">
        <f>'基本情報'!$B$5</f>
        <v>41306</v>
      </c>
      <c r="C217" s="80">
        <f t="shared" si="164"/>
        <v>0</v>
      </c>
      <c r="D217" s="80">
        <f>S211</f>
        <v>0</v>
      </c>
      <c r="E217" s="80">
        <f>T211</f>
        <v>0</v>
      </c>
      <c r="F217" s="80">
        <f t="shared" si="165"/>
      </c>
      <c r="G217" s="80">
        <f t="shared" si="166"/>
        <v>0</v>
      </c>
      <c r="H217" s="81">
        <f t="shared" si="167"/>
        <v>0</v>
      </c>
      <c r="I217" s="80"/>
      <c r="J217" s="80"/>
      <c r="N217" s="27">
        <f t="shared" si="172"/>
      </c>
      <c r="P217" s="27">
        <f>S211</f>
        <v>0</v>
      </c>
      <c r="Q217" s="27">
        <f>T211</f>
        <v>0</v>
      </c>
      <c r="R217" s="40">
        <f t="shared" si="168"/>
      </c>
      <c r="S217" s="227"/>
      <c r="T217" s="228"/>
      <c r="U217" s="48"/>
      <c r="V217" s="49">
        <f t="shared" si="169"/>
      </c>
      <c r="W217" s="50"/>
      <c r="X217" s="51">
        <f t="shared" si="170"/>
      </c>
      <c r="Y217" s="52">
        <f t="shared" si="171"/>
      </c>
      <c r="Z217" s="53"/>
      <c r="AA217" s="53"/>
      <c r="AB217" s="53"/>
      <c r="AC217" s="27">
        <f t="shared" si="160"/>
        <v>0</v>
      </c>
      <c r="AD217" s="27">
        <f t="shared" si="161"/>
        <v>0</v>
      </c>
      <c r="AE217" s="27">
        <f t="shared" si="162"/>
        <v>0</v>
      </c>
      <c r="AF217" s="27">
        <f t="shared" si="163"/>
        <v>0</v>
      </c>
      <c r="AH217" s="39"/>
      <c r="AI217" s="39"/>
      <c r="AJ217" s="39"/>
      <c r="AK217" s="39"/>
      <c r="AL217" s="66"/>
      <c r="AM217" s="39"/>
      <c r="AN217" s="39"/>
      <c r="AO217" s="66"/>
    </row>
    <row r="218" spans="1:41" s="27" customFormat="1" ht="21" customHeight="1">
      <c r="A218" s="65"/>
      <c r="B218" s="79">
        <f>'基本情報'!$B$5</f>
        <v>41306</v>
      </c>
      <c r="C218" s="80">
        <f t="shared" si="164"/>
        <v>0</v>
      </c>
      <c r="D218" s="80">
        <f>S211</f>
        <v>0</v>
      </c>
      <c r="E218" s="80">
        <f>T211</f>
        <v>0</v>
      </c>
      <c r="F218" s="80">
        <f t="shared" si="165"/>
      </c>
      <c r="G218" s="80">
        <f t="shared" si="166"/>
        <v>0</v>
      </c>
      <c r="H218" s="81">
        <f t="shared" si="167"/>
        <v>0</v>
      </c>
      <c r="I218" s="80"/>
      <c r="J218" s="80"/>
      <c r="N218" s="27">
        <f t="shared" si="172"/>
      </c>
      <c r="P218" s="27">
        <f>S211</f>
        <v>0</v>
      </c>
      <c r="Q218" s="27">
        <f>T211</f>
        <v>0</v>
      </c>
      <c r="R218" s="40">
        <f t="shared" si="168"/>
      </c>
      <c r="S218" s="227"/>
      <c r="T218" s="228"/>
      <c r="U218" s="48"/>
      <c r="V218" s="49">
        <f t="shared" si="169"/>
      </c>
      <c r="W218" s="50"/>
      <c r="X218" s="51">
        <f t="shared" si="170"/>
      </c>
      <c r="Y218" s="52">
        <f t="shared" si="171"/>
      </c>
      <c r="Z218" s="53"/>
      <c r="AA218" s="53"/>
      <c r="AB218" s="53"/>
      <c r="AC218" s="27">
        <f t="shared" si="160"/>
        <v>0</v>
      </c>
      <c r="AD218" s="27">
        <f t="shared" si="161"/>
        <v>0</v>
      </c>
      <c r="AE218" s="27">
        <f t="shared" si="162"/>
        <v>0</v>
      </c>
      <c r="AF218" s="27">
        <f t="shared" si="163"/>
        <v>0</v>
      </c>
      <c r="AH218" s="39"/>
      <c r="AI218" s="39"/>
      <c r="AJ218" s="39"/>
      <c r="AK218" s="39"/>
      <c r="AL218" s="66"/>
      <c r="AM218" s="39"/>
      <c r="AN218" s="39"/>
      <c r="AO218" s="39"/>
    </row>
    <row r="219" spans="1:41" s="27" customFormat="1" ht="21" customHeight="1" thickBot="1">
      <c r="A219" s="65"/>
      <c r="B219" s="79">
        <f>'基本情報'!$B$5</f>
        <v>41306</v>
      </c>
      <c r="C219" s="80">
        <f t="shared" si="164"/>
        <v>0</v>
      </c>
      <c r="D219" s="80">
        <f>S211</f>
        <v>0</v>
      </c>
      <c r="E219" s="80">
        <f>T211</f>
        <v>0</v>
      </c>
      <c r="F219" s="80">
        <f t="shared" si="165"/>
      </c>
      <c r="G219" s="80">
        <f t="shared" si="166"/>
        <v>0</v>
      </c>
      <c r="H219" s="81">
        <f t="shared" si="167"/>
        <v>0</v>
      </c>
      <c r="I219" s="80"/>
      <c r="J219" s="80"/>
      <c r="K219" s="27">
        <f>IF(Y220&gt;0,1,0)</f>
        <v>0</v>
      </c>
      <c r="L219" s="27">
        <f>IF(R209&gt;0,1,0)</f>
        <v>1</v>
      </c>
      <c r="N219" s="27">
        <f t="shared" si="172"/>
      </c>
      <c r="P219" s="27">
        <f>S211</f>
        <v>0</v>
      </c>
      <c r="Q219" s="27">
        <f>T211</f>
        <v>0</v>
      </c>
      <c r="R219" s="54">
        <f t="shared" si="168"/>
      </c>
      <c r="S219" s="227"/>
      <c r="T219" s="228"/>
      <c r="U219" s="55"/>
      <c r="V219" s="56">
        <f t="shared" si="169"/>
      </c>
      <c r="W219" s="57"/>
      <c r="X219" s="58">
        <f t="shared" si="170"/>
      </c>
      <c r="Y219" s="59">
        <f t="shared" si="171"/>
      </c>
      <c r="Z219" s="53"/>
      <c r="AA219" s="53"/>
      <c r="AB219" s="53"/>
      <c r="AC219" s="27">
        <f t="shared" si="160"/>
        <v>0</v>
      </c>
      <c r="AD219" s="27">
        <f t="shared" si="161"/>
        <v>0</v>
      </c>
      <c r="AE219" s="27">
        <f t="shared" si="162"/>
        <v>1</v>
      </c>
      <c r="AF219" s="27">
        <f t="shared" si="163"/>
        <v>0</v>
      </c>
      <c r="AH219" s="39"/>
      <c r="AI219" s="39"/>
      <c r="AJ219" s="39"/>
      <c r="AK219" s="39"/>
      <c r="AL219" s="66"/>
      <c r="AM219" s="39"/>
      <c r="AN219" s="39"/>
      <c r="AO219" s="39"/>
    </row>
    <row r="220" spans="1:32" s="27" customFormat="1" ht="21" customHeight="1" thickBot="1">
      <c r="A220" s="65"/>
      <c r="B220" s="79"/>
      <c r="C220" s="80"/>
      <c r="D220" s="80"/>
      <c r="E220" s="80"/>
      <c r="F220" s="80"/>
      <c r="G220" s="80"/>
      <c r="H220" s="81"/>
      <c r="I220" s="80"/>
      <c r="J220" s="80"/>
      <c r="M220" s="60">
        <f>Y220</f>
        <v>0</v>
      </c>
      <c r="N220" s="27" t="str">
        <f t="shared" si="172"/>
        <v>合計金額</v>
      </c>
      <c r="R220" s="28" t="s">
        <v>26</v>
      </c>
      <c r="S220" s="61">
        <f>SUM(Y214:Y219)</f>
        <v>0</v>
      </c>
      <c r="T220" s="210" t="s">
        <v>27</v>
      </c>
      <c r="U220" s="210"/>
      <c r="V220" s="67"/>
      <c r="W220" s="210" t="s">
        <v>28</v>
      </c>
      <c r="X220" s="210"/>
      <c r="Y220" s="62">
        <f>S220-V220</f>
        <v>0</v>
      </c>
      <c r="Z220" s="30"/>
      <c r="AA220" s="30"/>
      <c r="AB220" s="30"/>
      <c r="AC220" s="27">
        <f t="shared" si="160"/>
        <v>0</v>
      </c>
      <c r="AD220" s="27">
        <f t="shared" si="161"/>
        <v>0</v>
      </c>
      <c r="AE220" s="27">
        <f t="shared" si="162"/>
        <v>0</v>
      </c>
      <c r="AF220" s="27">
        <f t="shared" si="163"/>
        <v>0</v>
      </c>
    </row>
    <row r="221" spans="1:32" s="27" customFormat="1" ht="21" customHeight="1" thickBot="1">
      <c r="A221" s="65"/>
      <c r="B221" s="79"/>
      <c r="C221" s="80"/>
      <c r="D221" s="80"/>
      <c r="E221" s="80"/>
      <c r="F221" s="80"/>
      <c r="G221" s="80"/>
      <c r="H221" s="81"/>
      <c r="I221" s="80"/>
      <c r="J221" s="80"/>
      <c r="N221" s="27">
        <f t="shared" si="172"/>
        <v>0</v>
      </c>
      <c r="Q221" s="63"/>
      <c r="R221" s="63"/>
      <c r="W221" s="29"/>
      <c r="X221" s="29"/>
      <c r="Y221" s="30"/>
      <c r="Z221" s="30"/>
      <c r="AA221" s="30"/>
      <c r="AB221" s="30"/>
      <c r="AC221" s="27">
        <f t="shared" si="160"/>
        <v>0</v>
      </c>
      <c r="AD221" s="27">
        <f t="shared" si="161"/>
        <v>0</v>
      </c>
      <c r="AE221" s="27">
        <f t="shared" si="162"/>
        <v>0</v>
      </c>
      <c r="AF221" s="27">
        <f t="shared" si="163"/>
        <v>0</v>
      </c>
    </row>
    <row r="222" spans="1:41" s="27" customFormat="1" ht="21" customHeight="1">
      <c r="A222" s="65"/>
      <c r="B222" s="73"/>
      <c r="C222" s="72"/>
      <c r="D222" s="72"/>
      <c r="E222" s="72"/>
      <c r="F222" s="72"/>
      <c r="G222" s="72"/>
      <c r="H222" s="72"/>
      <c r="I222" s="72"/>
      <c r="J222" s="72"/>
      <c r="K222" s="30"/>
      <c r="L222" s="30"/>
      <c r="M222" s="30"/>
      <c r="N222" s="30"/>
      <c r="O222" s="30"/>
      <c r="P222" s="29"/>
      <c r="Q222" s="29"/>
      <c r="R222" s="217" t="s">
        <v>29</v>
      </c>
      <c r="S222" s="218"/>
      <c r="T222" s="218"/>
      <c r="U222" s="219"/>
      <c r="V222" s="211" t="s">
        <v>50</v>
      </c>
      <c r="W222" s="201"/>
      <c r="X222" s="221" t="s">
        <v>16</v>
      </c>
      <c r="Y222" s="222"/>
      <c r="Z222" s="29"/>
      <c r="AA222" s="29"/>
      <c r="AB222" s="29"/>
      <c r="AC222" s="27">
        <f t="shared" si="160"/>
        <v>0</v>
      </c>
      <c r="AD222" s="27">
        <f t="shared" si="161"/>
        <v>0</v>
      </c>
      <c r="AE222" s="27">
        <f t="shared" si="162"/>
        <v>0</v>
      </c>
      <c r="AF222" s="27">
        <f t="shared" si="163"/>
        <v>0</v>
      </c>
      <c r="AH222" s="39">
        <f>'基本情報'!B228</f>
        <v>0</v>
      </c>
      <c r="AI222" s="39">
        <f>'基本情報'!A228</f>
        <v>0</v>
      </c>
      <c r="AJ222" s="39"/>
      <c r="AK222" s="39">
        <f>AH222</f>
        <v>0</v>
      </c>
      <c r="AL222" s="39">
        <f>'基本情報'!C228</f>
        <v>0</v>
      </c>
      <c r="AM222" s="39"/>
      <c r="AN222" s="39">
        <f>AK222</f>
        <v>0</v>
      </c>
      <c r="AO222" s="39">
        <f>'基本情報'!D228</f>
        <v>0</v>
      </c>
    </row>
    <row r="223" spans="1:41" s="27" customFormat="1" ht="21" customHeight="1">
      <c r="A223" s="65"/>
      <c r="B223" s="73"/>
      <c r="C223" s="72"/>
      <c r="D223" s="72"/>
      <c r="E223" s="72"/>
      <c r="F223" s="72"/>
      <c r="G223" s="72"/>
      <c r="H223" s="72"/>
      <c r="I223" s="72"/>
      <c r="J223" s="72"/>
      <c r="K223" s="30"/>
      <c r="L223" s="30"/>
      <c r="M223" s="30"/>
      <c r="N223" s="30"/>
      <c r="O223" s="30"/>
      <c r="P223" s="29"/>
      <c r="Q223" s="29"/>
      <c r="R223" s="40" t="s">
        <v>57</v>
      </c>
      <c r="S223" s="41" t="s">
        <v>105</v>
      </c>
      <c r="T223" s="215" t="s">
        <v>30</v>
      </c>
      <c r="U223" s="216"/>
      <c r="V223" s="212"/>
      <c r="W223" s="212"/>
      <c r="X223" s="223"/>
      <c r="Y223" s="224"/>
      <c r="Z223" s="30"/>
      <c r="AA223" s="30"/>
      <c r="AB223" s="30"/>
      <c r="AC223" s="27">
        <f t="shared" si="160"/>
        <v>0</v>
      </c>
      <c r="AD223" s="27">
        <f t="shared" si="161"/>
        <v>0</v>
      </c>
      <c r="AE223" s="27">
        <f t="shared" si="162"/>
        <v>0</v>
      </c>
      <c r="AF223" s="27">
        <f t="shared" si="163"/>
        <v>0</v>
      </c>
      <c r="AH223" s="39">
        <f>'基本情報'!B229</f>
        <v>0</v>
      </c>
      <c r="AI223" s="39">
        <f>'基本情報'!A229</f>
        <v>0</v>
      </c>
      <c r="AJ223" s="39"/>
      <c r="AK223" s="39">
        <f>'基本情報'!B229</f>
        <v>0</v>
      </c>
      <c r="AL223" s="66">
        <f>'基本情報'!C229</f>
        <v>0</v>
      </c>
      <c r="AM223" s="39"/>
      <c r="AN223" s="39">
        <f>'基本情報'!B229</f>
        <v>0</v>
      </c>
      <c r="AO223" s="66">
        <f>'基本情報'!D229</f>
        <v>0</v>
      </c>
    </row>
    <row r="224" spans="1:41" s="27" customFormat="1" ht="21" customHeight="1" thickBot="1">
      <c r="A224" s="65"/>
      <c r="B224" s="73"/>
      <c r="C224" s="72"/>
      <c r="D224" s="72"/>
      <c r="E224" s="72"/>
      <c r="F224" s="72"/>
      <c r="G224" s="72"/>
      <c r="H224" s="72"/>
      <c r="I224" s="72"/>
      <c r="J224" s="72"/>
      <c r="K224" s="30"/>
      <c r="L224" s="30"/>
      <c r="M224" s="43"/>
      <c r="N224" s="43"/>
      <c r="O224" s="43"/>
      <c r="P224" s="43"/>
      <c r="Q224" s="43"/>
      <c r="R224" s="44">
        <v>17</v>
      </c>
      <c r="S224" s="45"/>
      <c r="T224" s="213"/>
      <c r="U224" s="214"/>
      <c r="V224" s="220"/>
      <c r="W224" s="220"/>
      <c r="X224" s="225"/>
      <c r="Y224" s="226"/>
      <c r="Z224" s="30"/>
      <c r="AA224" s="30"/>
      <c r="AB224" s="30"/>
      <c r="AC224" s="27">
        <f t="shared" si="160"/>
        <v>0</v>
      </c>
      <c r="AD224" s="27">
        <f t="shared" si="161"/>
        <v>0</v>
      </c>
      <c r="AE224" s="27">
        <f t="shared" si="162"/>
        <v>0</v>
      </c>
      <c r="AF224" s="27">
        <f t="shared" si="163"/>
        <v>0</v>
      </c>
      <c r="AH224" s="39">
        <f>'基本情報'!B230</f>
        <v>0</v>
      </c>
      <c r="AI224" s="39">
        <f>'基本情報'!A230</f>
        <v>0</v>
      </c>
      <c r="AJ224" s="39"/>
      <c r="AK224" s="39">
        <f>'基本情報'!B230</f>
        <v>0</v>
      </c>
      <c r="AL224" s="66">
        <f>'基本情報'!C230</f>
        <v>0</v>
      </c>
      <c r="AM224" s="39"/>
      <c r="AN224" s="39">
        <f>'基本情報'!B230</f>
        <v>0</v>
      </c>
      <c r="AO224" s="66">
        <f>'基本情報'!D230</f>
        <v>0</v>
      </c>
    </row>
    <row r="225" spans="1:41" s="27" customFormat="1" ht="21" customHeight="1">
      <c r="A225" s="65"/>
      <c r="B225" s="73"/>
      <c r="C225" s="70"/>
      <c r="D225" s="70"/>
      <c r="E225" s="70"/>
      <c r="F225" s="70"/>
      <c r="G225" s="70"/>
      <c r="H225" s="70"/>
      <c r="I225" s="70"/>
      <c r="J225" s="70"/>
      <c r="R225" s="190" t="s">
        <v>19</v>
      </c>
      <c r="S225" s="229"/>
      <c r="T225" s="229"/>
      <c r="U225" s="229"/>
      <c r="V225" s="229"/>
      <c r="W225" s="229"/>
      <c r="X225" s="229"/>
      <c r="Y225" s="222"/>
      <c r="Z225" s="29"/>
      <c r="AA225" s="29"/>
      <c r="AB225" s="29"/>
      <c r="AC225" s="27">
        <f t="shared" si="160"/>
        <v>0</v>
      </c>
      <c r="AD225" s="27">
        <f t="shared" si="161"/>
        <v>0</v>
      </c>
      <c r="AE225" s="27">
        <f t="shared" si="162"/>
        <v>0</v>
      </c>
      <c r="AF225" s="27">
        <f t="shared" si="163"/>
        <v>0</v>
      </c>
      <c r="AH225" s="39">
        <f>'基本情報'!B231</f>
        <v>0</v>
      </c>
      <c r="AI225" s="39">
        <f>'基本情報'!A231</f>
        <v>0</v>
      </c>
      <c r="AJ225" s="39"/>
      <c r="AK225" s="39">
        <f>'基本情報'!B231</f>
        <v>0</v>
      </c>
      <c r="AL225" s="66">
        <f>'基本情報'!C231</f>
        <v>0</v>
      </c>
      <c r="AM225" s="39"/>
      <c r="AN225" s="39">
        <f>'基本情報'!B231</f>
        <v>0</v>
      </c>
      <c r="AO225" s="66">
        <f>'基本情報'!D231</f>
        <v>0</v>
      </c>
    </row>
    <row r="226" spans="1:41" s="27" customFormat="1" ht="21" customHeight="1">
      <c r="A226" s="65"/>
      <c r="B226" s="73" t="s">
        <v>64</v>
      </c>
      <c r="C226" s="70" t="s">
        <v>58</v>
      </c>
      <c r="D226" s="70" t="s">
        <v>59</v>
      </c>
      <c r="E226" s="70" t="s">
        <v>60</v>
      </c>
      <c r="F226" s="70" t="s">
        <v>61</v>
      </c>
      <c r="G226" s="70" t="s">
        <v>37</v>
      </c>
      <c r="H226" s="70" t="s">
        <v>62</v>
      </c>
      <c r="I226" s="70" t="s">
        <v>63</v>
      </c>
      <c r="J226" s="70"/>
      <c r="R226" s="40" t="s">
        <v>53</v>
      </c>
      <c r="S226" s="215" t="s">
        <v>82</v>
      </c>
      <c r="T226" s="216"/>
      <c r="U226" s="46" t="s">
        <v>37</v>
      </c>
      <c r="V226" s="46" t="s">
        <v>17</v>
      </c>
      <c r="W226" s="47" t="s">
        <v>48</v>
      </c>
      <c r="X226" s="47" t="s">
        <v>49</v>
      </c>
      <c r="Y226" s="42" t="s">
        <v>18</v>
      </c>
      <c r="Z226" s="29"/>
      <c r="AA226" s="29"/>
      <c r="AB226" s="29"/>
      <c r="AC226" s="27">
        <f t="shared" si="160"/>
        <v>0</v>
      </c>
      <c r="AD226" s="27">
        <f t="shared" si="161"/>
        <v>0</v>
      </c>
      <c r="AE226" s="27">
        <f t="shared" si="162"/>
        <v>0</v>
      </c>
      <c r="AF226" s="27">
        <f t="shared" si="163"/>
        <v>0</v>
      </c>
      <c r="AH226" s="39">
        <f>'基本情報'!B232</f>
        <v>0</v>
      </c>
      <c r="AI226" s="39">
        <f>'基本情報'!A232</f>
        <v>0</v>
      </c>
      <c r="AJ226" s="39"/>
      <c r="AK226" s="39">
        <f>'基本情報'!B232</f>
        <v>0</v>
      </c>
      <c r="AL226" s="66">
        <f>'基本情報'!C232</f>
        <v>0</v>
      </c>
      <c r="AM226" s="39"/>
      <c r="AN226" s="39">
        <f>'基本情報'!B232</f>
        <v>0</v>
      </c>
      <c r="AO226" s="66">
        <f>'基本情報'!D232</f>
        <v>0</v>
      </c>
    </row>
    <row r="227" spans="1:41" s="27" customFormat="1" ht="21" customHeight="1">
      <c r="A227" s="65"/>
      <c r="B227" s="79">
        <f>'基本情報'!$B$5</f>
        <v>41306</v>
      </c>
      <c r="C227" s="80">
        <f aca="true" t="shared" si="173" ref="C227:C232">IF(U227&gt;0,"A",0)</f>
        <v>0</v>
      </c>
      <c r="D227" s="80">
        <f>S224</f>
        <v>0</v>
      </c>
      <c r="E227" s="80">
        <f>T224</f>
        <v>0</v>
      </c>
      <c r="F227" s="80">
        <f aca="true" t="shared" si="174" ref="F227:F232">R227</f>
      </c>
      <c r="G227" s="80">
        <f aca="true" t="shared" si="175" ref="G227:G232">U227</f>
        <v>0</v>
      </c>
      <c r="H227" s="81">
        <f aca="true" t="shared" si="176" ref="H227:H232">W227</f>
        <v>0</v>
      </c>
      <c r="I227" s="82">
        <f>V233</f>
        <v>0</v>
      </c>
      <c r="J227" s="82"/>
      <c r="P227" s="27">
        <f>S224</f>
        <v>0</v>
      </c>
      <c r="Q227" s="27">
        <f>T224</f>
        <v>0</v>
      </c>
      <c r="R227" s="40">
        <f aca="true" t="shared" si="177" ref="R227:R232">IF(S227&lt;&gt;0,VLOOKUP(S227,$AH$15:$AI$21,2),"")</f>
      </c>
      <c r="S227" s="227"/>
      <c r="T227" s="228"/>
      <c r="U227" s="48"/>
      <c r="V227" s="49">
        <f aca="true" t="shared" si="178" ref="V227:V232">IF(S227&lt;&gt;0,VLOOKUP(S227,$AK$15:$AL$21,2),"")</f>
      </c>
      <c r="W227" s="50"/>
      <c r="X227" s="51">
        <f aca="true" t="shared" si="179" ref="X227:X232">IF(S227&lt;&gt;0,VLOOKUP(S227,$AN$15:$AO$21,2),"")</f>
      </c>
      <c r="Y227" s="52">
        <f aca="true" t="shared" si="180" ref="Y227:Y232">IF(U227&gt;0,U227*V227+W227*X227,"")</f>
      </c>
      <c r="Z227" s="53"/>
      <c r="AA227" s="53"/>
      <c r="AB227" s="53"/>
      <c r="AC227" s="27">
        <f t="shared" si="160"/>
        <v>0</v>
      </c>
      <c r="AD227" s="27">
        <f t="shared" si="161"/>
        <v>0</v>
      </c>
      <c r="AE227" s="27">
        <f t="shared" si="162"/>
        <v>0</v>
      </c>
      <c r="AF227" s="27">
        <f t="shared" si="163"/>
        <v>0</v>
      </c>
      <c r="AH227" s="39">
        <f>'基本情報'!B233</f>
        <v>0</v>
      </c>
      <c r="AI227" s="39">
        <f>'基本情報'!A233</f>
        <v>0</v>
      </c>
      <c r="AJ227" s="39"/>
      <c r="AK227" s="39">
        <f>'基本情報'!B233</f>
        <v>0</v>
      </c>
      <c r="AL227" s="66">
        <f>'基本情報'!C233</f>
        <v>0</v>
      </c>
      <c r="AM227" s="39"/>
      <c r="AN227" s="39">
        <f>'基本情報'!B233</f>
        <v>0</v>
      </c>
      <c r="AO227" s="66">
        <f>'基本情報'!D233</f>
        <v>0</v>
      </c>
    </row>
    <row r="228" spans="1:41" s="27" customFormat="1" ht="21" customHeight="1">
      <c r="A228" s="65"/>
      <c r="B228" s="79">
        <f>'基本情報'!$B$5</f>
        <v>41306</v>
      </c>
      <c r="C228" s="80">
        <f t="shared" si="173"/>
        <v>0</v>
      </c>
      <c r="D228" s="80">
        <f>S224</f>
        <v>0</v>
      </c>
      <c r="E228" s="80">
        <f>T224</f>
        <v>0</v>
      </c>
      <c r="F228" s="80">
        <f t="shared" si="174"/>
      </c>
      <c r="G228" s="80">
        <f t="shared" si="175"/>
        <v>0</v>
      </c>
      <c r="H228" s="81">
        <f t="shared" si="176"/>
        <v>0</v>
      </c>
      <c r="I228" s="80"/>
      <c r="J228" s="80"/>
      <c r="N228" s="27">
        <f aca="true" t="shared" si="181" ref="N228:N234">R228</f>
      </c>
      <c r="P228" s="27">
        <f>S224</f>
        <v>0</v>
      </c>
      <c r="Q228" s="27">
        <f>T224</f>
        <v>0</v>
      </c>
      <c r="R228" s="40">
        <f t="shared" si="177"/>
      </c>
      <c r="S228" s="227"/>
      <c r="T228" s="228"/>
      <c r="U228" s="48"/>
      <c r="V228" s="49">
        <f t="shared" si="178"/>
      </c>
      <c r="W228" s="50"/>
      <c r="X228" s="51">
        <f t="shared" si="179"/>
      </c>
      <c r="Y228" s="52">
        <f t="shared" si="180"/>
      </c>
      <c r="Z228" s="53"/>
      <c r="AA228" s="53"/>
      <c r="AB228" s="53"/>
      <c r="AC228" s="27">
        <f t="shared" si="160"/>
        <v>0</v>
      </c>
      <c r="AD228" s="27">
        <f t="shared" si="161"/>
        <v>0</v>
      </c>
      <c r="AE228" s="27">
        <f t="shared" si="162"/>
        <v>0</v>
      </c>
      <c r="AF228" s="27">
        <f t="shared" si="163"/>
        <v>0</v>
      </c>
      <c r="AH228" s="39">
        <f>'基本情報'!B234</f>
        <v>0</v>
      </c>
      <c r="AI228" s="39">
        <f>'基本情報'!A234</f>
        <v>0</v>
      </c>
      <c r="AJ228" s="39"/>
      <c r="AK228" s="39">
        <f>'基本情報'!B234</f>
        <v>0</v>
      </c>
      <c r="AL228" s="66">
        <f>'基本情報'!C234</f>
        <v>0</v>
      </c>
      <c r="AM228" s="39"/>
      <c r="AN228" s="39">
        <f>'基本情報'!B234</f>
        <v>0</v>
      </c>
      <c r="AO228" s="66">
        <f>'基本情報'!D234</f>
        <v>0</v>
      </c>
    </row>
    <row r="229" spans="1:41" s="27" customFormat="1" ht="21" customHeight="1">
      <c r="A229" s="65"/>
      <c r="B229" s="79">
        <f>'基本情報'!$B$5</f>
        <v>41306</v>
      </c>
      <c r="C229" s="80">
        <f t="shared" si="173"/>
        <v>0</v>
      </c>
      <c r="D229" s="80">
        <f>S224</f>
        <v>0</v>
      </c>
      <c r="E229" s="80">
        <f>T224</f>
        <v>0</v>
      </c>
      <c r="F229" s="80">
        <f t="shared" si="174"/>
      </c>
      <c r="G229" s="80">
        <f t="shared" si="175"/>
        <v>0</v>
      </c>
      <c r="H229" s="81">
        <f t="shared" si="176"/>
        <v>0</v>
      </c>
      <c r="I229" s="80"/>
      <c r="J229" s="80"/>
      <c r="N229" s="27">
        <f t="shared" si="181"/>
      </c>
      <c r="P229" s="27">
        <f>S224</f>
        <v>0</v>
      </c>
      <c r="Q229" s="27">
        <f>T224</f>
        <v>0</v>
      </c>
      <c r="R229" s="40">
        <f t="shared" si="177"/>
      </c>
      <c r="S229" s="227"/>
      <c r="T229" s="228"/>
      <c r="U229" s="48"/>
      <c r="V229" s="49">
        <f t="shared" si="178"/>
      </c>
      <c r="W229" s="50"/>
      <c r="X229" s="51">
        <f t="shared" si="179"/>
      </c>
      <c r="Y229" s="52">
        <f t="shared" si="180"/>
      </c>
      <c r="Z229" s="53"/>
      <c r="AA229" s="53"/>
      <c r="AB229" s="53"/>
      <c r="AC229" s="27">
        <f t="shared" si="160"/>
        <v>0</v>
      </c>
      <c r="AD229" s="27">
        <f t="shared" si="161"/>
        <v>0</v>
      </c>
      <c r="AE229" s="27">
        <f t="shared" si="162"/>
        <v>0</v>
      </c>
      <c r="AF229" s="27">
        <f t="shared" si="163"/>
        <v>0</v>
      </c>
      <c r="AH229" s="39">
        <f>'基本情報'!B235</f>
        <v>0</v>
      </c>
      <c r="AI229" s="39">
        <f>'基本情報'!A235</f>
        <v>0</v>
      </c>
      <c r="AJ229" s="39"/>
      <c r="AK229" s="39">
        <f>'基本情報'!B235</f>
        <v>0</v>
      </c>
      <c r="AL229" s="66">
        <f>'基本情報'!C235</f>
        <v>0</v>
      </c>
      <c r="AM229" s="39"/>
      <c r="AN229" s="39">
        <f>'基本情報'!B235</f>
        <v>0</v>
      </c>
      <c r="AO229" s="66">
        <f>'基本情報'!D235</f>
        <v>0</v>
      </c>
    </row>
    <row r="230" spans="1:41" s="27" customFormat="1" ht="21" customHeight="1">
      <c r="A230" s="65"/>
      <c r="B230" s="79">
        <f>'基本情報'!$B$5</f>
        <v>41306</v>
      </c>
      <c r="C230" s="80">
        <f t="shared" si="173"/>
        <v>0</v>
      </c>
      <c r="D230" s="80">
        <f>S224</f>
        <v>0</v>
      </c>
      <c r="E230" s="80">
        <f>T224</f>
        <v>0</v>
      </c>
      <c r="F230" s="80">
        <f t="shared" si="174"/>
      </c>
      <c r="G230" s="80">
        <f t="shared" si="175"/>
        <v>0</v>
      </c>
      <c r="H230" s="81">
        <f t="shared" si="176"/>
        <v>0</v>
      </c>
      <c r="I230" s="80"/>
      <c r="J230" s="80"/>
      <c r="N230" s="27">
        <f t="shared" si="181"/>
      </c>
      <c r="P230" s="27">
        <f>S224</f>
        <v>0</v>
      </c>
      <c r="Q230" s="27">
        <f>T224</f>
        <v>0</v>
      </c>
      <c r="R230" s="40">
        <f t="shared" si="177"/>
      </c>
      <c r="S230" s="227"/>
      <c r="T230" s="228"/>
      <c r="U230" s="48"/>
      <c r="V230" s="49">
        <f t="shared" si="178"/>
      </c>
      <c r="W230" s="50"/>
      <c r="X230" s="51">
        <f t="shared" si="179"/>
      </c>
      <c r="Y230" s="52">
        <f t="shared" si="180"/>
      </c>
      <c r="Z230" s="53"/>
      <c r="AA230" s="53"/>
      <c r="AB230" s="53"/>
      <c r="AC230" s="27">
        <f t="shared" si="160"/>
        <v>0</v>
      </c>
      <c r="AD230" s="27">
        <f t="shared" si="161"/>
        <v>0</v>
      </c>
      <c r="AE230" s="27">
        <f t="shared" si="162"/>
        <v>0</v>
      </c>
      <c r="AF230" s="27">
        <f t="shared" si="163"/>
        <v>0</v>
      </c>
      <c r="AH230" s="39"/>
      <c r="AI230" s="39"/>
      <c r="AJ230" s="39"/>
      <c r="AK230" s="39"/>
      <c r="AL230" s="66"/>
      <c r="AM230" s="39"/>
      <c r="AN230" s="39"/>
      <c r="AO230" s="66"/>
    </row>
    <row r="231" spans="1:41" s="27" customFormat="1" ht="21" customHeight="1">
      <c r="A231" s="65"/>
      <c r="B231" s="79">
        <f>'基本情報'!$B$5</f>
        <v>41306</v>
      </c>
      <c r="C231" s="80">
        <f t="shared" si="173"/>
        <v>0</v>
      </c>
      <c r="D231" s="80">
        <f>S224</f>
        <v>0</v>
      </c>
      <c r="E231" s="80">
        <f>T224</f>
        <v>0</v>
      </c>
      <c r="F231" s="80">
        <f t="shared" si="174"/>
      </c>
      <c r="G231" s="80">
        <f t="shared" si="175"/>
        <v>0</v>
      </c>
      <c r="H231" s="81">
        <f t="shared" si="176"/>
        <v>0</v>
      </c>
      <c r="I231" s="80"/>
      <c r="J231" s="80"/>
      <c r="N231" s="27">
        <f t="shared" si="181"/>
      </c>
      <c r="P231" s="27">
        <f>S224</f>
        <v>0</v>
      </c>
      <c r="Q231" s="27">
        <f>T224</f>
        <v>0</v>
      </c>
      <c r="R231" s="40">
        <f t="shared" si="177"/>
      </c>
      <c r="S231" s="227"/>
      <c r="T231" s="228"/>
      <c r="U231" s="48"/>
      <c r="V231" s="49">
        <f t="shared" si="178"/>
      </c>
      <c r="W231" s="50"/>
      <c r="X231" s="51">
        <f t="shared" si="179"/>
      </c>
      <c r="Y231" s="52">
        <f t="shared" si="180"/>
      </c>
      <c r="Z231" s="53"/>
      <c r="AA231" s="53"/>
      <c r="AB231" s="53"/>
      <c r="AC231" s="27">
        <f t="shared" si="160"/>
        <v>0</v>
      </c>
      <c r="AD231" s="27">
        <f t="shared" si="161"/>
        <v>0</v>
      </c>
      <c r="AE231" s="27">
        <f t="shared" si="162"/>
        <v>0</v>
      </c>
      <c r="AF231" s="27">
        <f t="shared" si="163"/>
        <v>0</v>
      </c>
      <c r="AH231" s="39"/>
      <c r="AI231" s="39"/>
      <c r="AJ231" s="39"/>
      <c r="AK231" s="39"/>
      <c r="AL231" s="66"/>
      <c r="AM231" s="39"/>
      <c r="AN231" s="39"/>
      <c r="AO231" s="39"/>
    </row>
    <row r="232" spans="1:41" s="27" customFormat="1" ht="21" customHeight="1" thickBot="1">
      <c r="A232" s="65"/>
      <c r="B232" s="79">
        <f>'基本情報'!$B$5</f>
        <v>41306</v>
      </c>
      <c r="C232" s="80">
        <f t="shared" si="173"/>
        <v>0</v>
      </c>
      <c r="D232" s="80">
        <f>S224</f>
        <v>0</v>
      </c>
      <c r="E232" s="80">
        <f>T224</f>
        <v>0</v>
      </c>
      <c r="F232" s="80">
        <f t="shared" si="174"/>
      </c>
      <c r="G232" s="80">
        <f t="shared" si="175"/>
        <v>0</v>
      </c>
      <c r="H232" s="81">
        <f t="shared" si="176"/>
        <v>0</v>
      </c>
      <c r="I232" s="80"/>
      <c r="J232" s="80"/>
      <c r="K232" s="27">
        <f>IF(Y233&gt;0,1,0)</f>
        <v>0</v>
      </c>
      <c r="L232" s="27">
        <f>IF(R222&gt;0,1,0)</f>
        <v>1</v>
      </c>
      <c r="N232" s="27">
        <f t="shared" si="181"/>
      </c>
      <c r="P232" s="27">
        <f>S224</f>
        <v>0</v>
      </c>
      <c r="Q232" s="27">
        <f>T224</f>
        <v>0</v>
      </c>
      <c r="R232" s="54">
        <f t="shared" si="177"/>
      </c>
      <c r="S232" s="227"/>
      <c r="T232" s="228"/>
      <c r="U232" s="55"/>
      <c r="V232" s="56">
        <f t="shared" si="178"/>
      </c>
      <c r="W232" s="57"/>
      <c r="X232" s="58">
        <f t="shared" si="179"/>
      </c>
      <c r="Y232" s="59">
        <f t="shared" si="180"/>
      </c>
      <c r="Z232" s="53"/>
      <c r="AA232" s="53"/>
      <c r="AB232" s="53"/>
      <c r="AC232" s="27">
        <f t="shared" si="160"/>
        <v>0</v>
      </c>
      <c r="AD232" s="27">
        <f t="shared" si="161"/>
        <v>0</v>
      </c>
      <c r="AE232" s="27">
        <f t="shared" si="162"/>
        <v>1</v>
      </c>
      <c r="AF232" s="27">
        <f t="shared" si="163"/>
        <v>0</v>
      </c>
      <c r="AH232" s="39"/>
      <c r="AI232" s="39"/>
      <c r="AJ232" s="39"/>
      <c r="AK232" s="39"/>
      <c r="AL232" s="66"/>
      <c r="AM232" s="39"/>
      <c r="AN232" s="39"/>
      <c r="AO232" s="39"/>
    </row>
    <row r="233" spans="1:32" s="27" customFormat="1" ht="21" customHeight="1" thickBot="1">
      <c r="A233" s="65"/>
      <c r="B233" s="79"/>
      <c r="C233" s="80"/>
      <c r="D233" s="80"/>
      <c r="E233" s="80"/>
      <c r="F233" s="80"/>
      <c r="G233" s="80"/>
      <c r="H233" s="81"/>
      <c r="I233" s="80"/>
      <c r="J233" s="80"/>
      <c r="M233" s="60">
        <f>Y233</f>
        <v>0</v>
      </c>
      <c r="N233" s="27" t="str">
        <f t="shared" si="181"/>
        <v>合計金額</v>
      </c>
      <c r="R233" s="28" t="s">
        <v>26</v>
      </c>
      <c r="S233" s="61">
        <f>SUM(Y227:Y232)</f>
        <v>0</v>
      </c>
      <c r="T233" s="210" t="s">
        <v>27</v>
      </c>
      <c r="U233" s="210"/>
      <c r="V233" s="67"/>
      <c r="W233" s="210" t="s">
        <v>28</v>
      </c>
      <c r="X233" s="210"/>
      <c r="Y233" s="62">
        <f>S233-V233</f>
        <v>0</v>
      </c>
      <c r="Z233" s="30"/>
      <c r="AA233" s="30"/>
      <c r="AB233" s="30"/>
      <c r="AC233" s="27">
        <f t="shared" si="160"/>
        <v>0</v>
      </c>
      <c r="AD233" s="27">
        <f t="shared" si="161"/>
        <v>0</v>
      </c>
      <c r="AE233" s="27">
        <f t="shared" si="162"/>
        <v>0</v>
      </c>
      <c r="AF233" s="27">
        <f t="shared" si="163"/>
        <v>0</v>
      </c>
    </row>
    <row r="234" spans="1:32" s="27" customFormat="1" ht="21" customHeight="1" thickBot="1">
      <c r="A234" s="65"/>
      <c r="B234" s="79"/>
      <c r="C234" s="80"/>
      <c r="D234" s="80"/>
      <c r="E234" s="80"/>
      <c r="F234" s="80"/>
      <c r="G234" s="80"/>
      <c r="H234" s="81"/>
      <c r="I234" s="80"/>
      <c r="J234" s="80"/>
      <c r="N234" s="27">
        <f t="shared" si="181"/>
        <v>0</v>
      </c>
      <c r="Q234" s="63"/>
      <c r="R234" s="63"/>
      <c r="W234" s="29"/>
      <c r="X234" s="29"/>
      <c r="Y234" s="30"/>
      <c r="Z234" s="30"/>
      <c r="AA234" s="30"/>
      <c r="AB234" s="30"/>
      <c r="AC234" s="27">
        <f t="shared" si="160"/>
        <v>0</v>
      </c>
      <c r="AD234" s="27">
        <f t="shared" si="161"/>
        <v>0</v>
      </c>
      <c r="AE234" s="27">
        <f t="shared" si="162"/>
        <v>0</v>
      </c>
      <c r="AF234" s="27">
        <f t="shared" si="163"/>
        <v>0</v>
      </c>
    </row>
    <row r="235" spans="1:41" s="27" customFormat="1" ht="21" customHeight="1">
      <c r="A235" s="65"/>
      <c r="B235" s="73"/>
      <c r="C235" s="72"/>
      <c r="D235" s="72"/>
      <c r="E235" s="72"/>
      <c r="F235" s="72"/>
      <c r="G235" s="72"/>
      <c r="H235" s="72"/>
      <c r="I235" s="72"/>
      <c r="J235" s="72"/>
      <c r="K235" s="30"/>
      <c r="L235" s="30"/>
      <c r="M235" s="30"/>
      <c r="N235" s="30"/>
      <c r="O235" s="30"/>
      <c r="P235" s="29"/>
      <c r="Q235" s="29"/>
      <c r="R235" s="217" t="s">
        <v>29</v>
      </c>
      <c r="S235" s="218"/>
      <c r="T235" s="218"/>
      <c r="U235" s="219"/>
      <c r="V235" s="211" t="s">
        <v>50</v>
      </c>
      <c r="W235" s="201"/>
      <c r="X235" s="221" t="s">
        <v>16</v>
      </c>
      <c r="Y235" s="222"/>
      <c r="Z235" s="29"/>
      <c r="AA235" s="29"/>
      <c r="AB235" s="29"/>
      <c r="AC235" s="27">
        <f t="shared" si="160"/>
        <v>0</v>
      </c>
      <c r="AD235" s="27">
        <f t="shared" si="161"/>
        <v>0</v>
      </c>
      <c r="AE235" s="27">
        <f t="shared" si="162"/>
        <v>0</v>
      </c>
      <c r="AF235" s="27">
        <f t="shared" si="163"/>
        <v>0</v>
      </c>
      <c r="AH235" s="39">
        <f>'基本情報'!B241</f>
        <v>0</v>
      </c>
      <c r="AI235" s="39">
        <f>'基本情報'!A241</f>
        <v>0</v>
      </c>
      <c r="AJ235" s="39"/>
      <c r="AK235" s="39">
        <f>AH235</f>
        <v>0</v>
      </c>
      <c r="AL235" s="39">
        <f>'基本情報'!C241</f>
        <v>0</v>
      </c>
      <c r="AM235" s="39"/>
      <c r="AN235" s="39">
        <f>AK235</f>
        <v>0</v>
      </c>
      <c r="AO235" s="39">
        <f>'基本情報'!D241</f>
        <v>0</v>
      </c>
    </row>
    <row r="236" spans="1:41" s="27" customFormat="1" ht="21" customHeight="1">
      <c r="A236" s="65"/>
      <c r="B236" s="73"/>
      <c r="C236" s="72"/>
      <c r="D236" s="72"/>
      <c r="E236" s="72"/>
      <c r="F236" s="72"/>
      <c r="G236" s="72"/>
      <c r="H236" s="72"/>
      <c r="I236" s="72"/>
      <c r="J236" s="72"/>
      <c r="K236" s="30"/>
      <c r="L236" s="30"/>
      <c r="M236" s="30"/>
      <c r="N236" s="30"/>
      <c r="O236" s="30"/>
      <c r="P236" s="29"/>
      <c r="Q236" s="29"/>
      <c r="R236" s="40" t="s">
        <v>57</v>
      </c>
      <c r="S236" s="41" t="s">
        <v>105</v>
      </c>
      <c r="T236" s="215" t="s">
        <v>30</v>
      </c>
      <c r="U236" s="216"/>
      <c r="V236" s="212"/>
      <c r="W236" s="212"/>
      <c r="X236" s="223"/>
      <c r="Y236" s="224"/>
      <c r="Z236" s="30"/>
      <c r="AA236" s="30"/>
      <c r="AB236" s="30"/>
      <c r="AC236" s="27">
        <f t="shared" si="160"/>
        <v>0</v>
      </c>
      <c r="AD236" s="27">
        <f t="shared" si="161"/>
        <v>0</v>
      </c>
      <c r="AE236" s="27">
        <f t="shared" si="162"/>
        <v>0</v>
      </c>
      <c r="AF236" s="27">
        <f t="shared" si="163"/>
        <v>0</v>
      </c>
      <c r="AH236" s="39">
        <f>'基本情報'!B242</f>
        <v>0</v>
      </c>
      <c r="AI236" s="39">
        <f>'基本情報'!A242</f>
        <v>0</v>
      </c>
      <c r="AJ236" s="39"/>
      <c r="AK236" s="39">
        <f>'基本情報'!B242</f>
        <v>0</v>
      </c>
      <c r="AL236" s="66">
        <f>'基本情報'!C242</f>
        <v>0</v>
      </c>
      <c r="AM236" s="39"/>
      <c r="AN236" s="39">
        <f>'基本情報'!B242</f>
        <v>0</v>
      </c>
      <c r="AO236" s="66">
        <f>'基本情報'!D242</f>
        <v>0</v>
      </c>
    </row>
    <row r="237" spans="1:41" s="27" customFormat="1" ht="21" customHeight="1" thickBot="1">
      <c r="A237" s="65"/>
      <c r="B237" s="73"/>
      <c r="C237" s="72"/>
      <c r="D237" s="72"/>
      <c r="E237" s="72"/>
      <c r="F237" s="72"/>
      <c r="G237" s="72"/>
      <c r="H237" s="72"/>
      <c r="I237" s="72"/>
      <c r="J237" s="72"/>
      <c r="K237" s="30"/>
      <c r="L237" s="30"/>
      <c r="M237" s="43"/>
      <c r="N237" s="43"/>
      <c r="O237" s="43"/>
      <c r="P237" s="43"/>
      <c r="Q237" s="43"/>
      <c r="R237" s="44">
        <v>18</v>
      </c>
      <c r="S237" s="45"/>
      <c r="T237" s="213"/>
      <c r="U237" s="214"/>
      <c r="V237" s="220"/>
      <c r="W237" s="220"/>
      <c r="X237" s="225"/>
      <c r="Y237" s="226"/>
      <c r="Z237" s="30"/>
      <c r="AA237" s="30"/>
      <c r="AB237" s="30"/>
      <c r="AC237" s="27">
        <f t="shared" si="160"/>
        <v>0</v>
      </c>
      <c r="AD237" s="27">
        <f t="shared" si="161"/>
        <v>0</v>
      </c>
      <c r="AE237" s="27">
        <f t="shared" si="162"/>
        <v>0</v>
      </c>
      <c r="AF237" s="27">
        <f t="shared" si="163"/>
        <v>0</v>
      </c>
      <c r="AH237" s="39">
        <f>'基本情報'!B243</f>
        <v>0</v>
      </c>
      <c r="AI237" s="39">
        <f>'基本情報'!A243</f>
        <v>0</v>
      </c>
      <c r="AJ237" s="39"/>
      <c r="AK237" s="39">
        <f>'基本情報'!B243</f>
        <v>0</v>
      </c>
      <c r="AL237" s="66">
        <f>'基本情報'!C243</f>
        <v>0</v>
      </c>
      <c r="AM237" s="39"/>
      <c r="AN237" s="39">
        <f>'基本情報'!B243</f>
        <v>0</v>
      </c>
      <c r="AO237" s="66">
        <f>'基本情報'!D243</f>
        <v>0</v>
      </c>
    </row>
    <row r="238" spans="1:41" s="27" customFormat="1" ht="21" customHeight="1">
      <c r="A238" s="65"/>
      <c r="B238" s="73"/>
      <c r="C238" s="70"/>
      <c r="D238" s="70"/>
      <c r="E238" s="70"/>
      <c r="F238" s="70"/>
      <c r="G238" s="70"/>
      <c r="H238" s="70"/>
      <c r="I238" s="70"/>
      <c r="J238" s="70"/>
      <c r="R238" s="190" t="s">
        <v>19</v>
      </c>
      <c r="S238" s="229"/>
      <c r="T238" s="229"/>
      <c r="U238" s="229"/>
      <c r="V238" s="229"/>
      <c r="W238" s="229"/>
      <c r="X238" s="229"/>
      <c r="Y238" s="222"/>
      <c r="Z238" s="29"/>
      <c r="AA238" s="29"/>
      <c r="AB238" s="29"/>
      <c r="AC238" s="27">
        <f t="shared" si="160"/>
        <v>0</v>
      </c>
      <c r="AD238" s="27">
        <f t="shared" si="161"/>
        <v>0</v>
      </c>
      <c r="AE238" s="27">
        <f t="shared" si="162"/>
        <v>0</v>
      </c>
      <c r="AF238" s="27">
        <f t="shared" si="163"/>
        <v>0</v>
      </c>
      <c r="AH238" s="39">
        <f>'基本情報'!B244</f>
        <v>0</v>
      </c>
      <c r="AI238" s="39">
        <f>'基本情報'!A244</f>
        <v>0</v>
      </c>
      <c r="AJ238" s="39"/>
      <c r="AK238" s="39">
        <f>'基本情報'!B244</f>
        <v>0</v>
      </c>
      <c r="AL238" s="66">
        <f>'基本情報'!C244</f>
        <v>0</v>
      </c>
      <c r="AM238" s="39"/>
      <c r="AN238" s="39">
        <f>'基本情報'!B244</f>
        <v>0</v>
      </c>
      <c r="AO238" s="66">
        <f>'基本情報'!D244</f>
        <v>0</v>
      </c>
    </row>
    <row r="239" spans="1:41" s="27" customFormat="1" ht="21" customHeight="1">
      <c r="A239" s="65"/>
      <c r="B239" s="73" t="s">
        <v>64</v>
      </c>
      <c r="C239" s="70" t="s">
        <v>58</v>
      </c>
      <c r="D239" s="70" t="s">
        <v>59</v>
      </c>
      <c r="E239" s="70" t="s">
        <v>60</v>
      </c>
      <c r="F239" s="70" t="s">
        <v>61</v>
      </c>
      <c r="G239" s="70" t="s">
        <v>37</v>
      </c>
      <c r="H239" s="70" t="s">
        <v>62</v>
      </c>
      <c r="I239" s="70" t="s">
        <v>63</v>
      </c>
      <c r="J239" s="70"/>
      <c r="R239" s="40" t="s">
        <v>53</v>
      </c>
      <c r="S239" s="215" t="s">
        <v>82</v>
      </c>
      <c r="T239" s="216"/>
      <c r="U239" s="46" t="s">
        <v>37</v>
      </c>
      <c r="V239" s="46" t="s">
        <v>17</v>
      </c>
      <c r="W239" s="47" t="s">
        <v>48</v>
      </c>
      <c r="X239" s="47" t="s">
        <v>49</v>
      </c>
      <c r="Y239" s="42" t="s">
        <v>18</v>
      </c>
      <c r="Z239" s="29"/>
      <c r="AA239" s="29"/>
      <c r="AB239" s="29"/>
      <c r="AC239" s="27">
        <f t="shared" si="160"/>
        <v>0</v>
      </c>
      <c r="AD239" s="27">
        <f t="shared" si="161"/>
        <v>0</v>
      </c>
      <c r="AE239" s="27">
        <f t="shared" si="162"/>
        <v>0</v>
      </c>
      <c r="AF239" s="27">
        <f t="shared" si="163"/>
        <v>0</v>
      </c>
      <c r="AH239" s="39">
        <f>'基本情報'!B245</f>
        <v>0</v>
      </c>
      <c r="AI239" s="39">
        <f>'基本情報'!A245</f>
        <v>0</v>
      </c>
      <c r="AJ239" s="39"/>
      <c r="AK239" s="39">
        <f>'基本情報'!B245</f>
        <v>0</v>
      </c>
      <c r="AL239" s="66">
        <f>'基本情報'!C245</f>
        <v>0</v>
      </c>
      <c r="AM239" s="39"/>
      <c r="AN239" s="39">
        <f>'基本情報'!B245</f>
        <v>0</v>
      </c>
      <c r="AO239" s="66">
        <f>'基本情報'!D245</f>
        <v>0</v>
      </c>
    </row>
    <row r="240" spans="1:41" s="27" customFormat="1" ht="21" customHeight="1">
      <c r="A240" s="65"/>
      <c r="B240" s="79">
        <f>'基本情報'!$B$5</f>
        <v>41306</v>
      </c>
      <c r="C240" s="80">
        <f aca="true" t="shared" si="182" ref="C240:C245">IF(U240&gt;0,"A",0)</f>
        <v>0</v>
      </c>
      <c r="D240" s="80">
        <f>S237</f>
        <v>0</v>
      </c>
      <c r="E240" s="80">
        <f>T237</f>
        <v>0</v>
      </c>
      <c r="F240" s="80">
        <f aca="true" t="shared" si="183" ref="F240:F245">R240</f>
      </c>
      <c r="G240" s="80">
        <f aca="true" t="shared" si="184" ref="G240:G245">U240</f>
        <v>0</v>
      </c>
      <c r="H240" s="81">
        <f aca="true" t="shared" si="185" ref="H240:H245">W240</f>
        <v>0</v>
      </c>
      <c r="I240" s="82">
        <f>V246</f>
        <v>0</v>
      </c>
      <c r="J240" s="82"/>
      <c r="P240" s="27">
        <f>S237</f>
        <v>0</v>
      </c>
      <c r="Q240" s="27">
        <f>T237</f>
        <v>0</v>
      </c>
      <c r="R240" s="40">
        <f aca="true" t="shared" si="186" ref="R240:R245">IF(S240&lt;&gt;0,VLOOKUP(S240,$AH$15:$AI$21,2),"")</f>
      </c>
      <c r="S240" s="227"/>
      <c r="T240" s="228"/>
      <c r="U240" s="48"/>
      <c r="V240" s="49">
        <f aca="true" t="shared" si="187" ref="V240:V245">IF(S240&lt;&gt;0,VLOOKUP(S240,$AK$15:$AL$21,2),"")</f>
      </c>
      <c r="W240" s="50"/>
      <c r="X240" s="51">
        <f aca="true" t="shared" si="188" ref="X240:X245">IF(S240&lt;&gt;0,VLOOKUP(S240,$AN$15:$AO$21,2),"")</f>
      </c>
      <c r="Y240" s="52">
        <f aca="true" t="shared" si="189" ref="Y240:Y245">IF(U240&gt;0,U240*V240+W240*X240,"")</f>
      </c>
      <c r="Z240" s="53"/>
      <c r="AA240" s="53"/>
      <c r="AB240" s="53"/>
      <c r="AC240" s="27">
        <f t="shared" si="160"/>
        <v>0</v>
      </c>
      <c r="AD240" s="27">
        <f t="shared" si="161"/>
        <v>0</v>
      </c>
      <c r="AE240" s="27">
        <f t="shared" si="162"/>
        <v>0</v>
      </c>
      <c r="AF240" s="27">
        <f t="shared" si="163"/>
        <v>0</v>
      </c>
      <c r="AH240" s="39">
        <f>'基本情報'!B246</f>
        <v>0</v>
      </c>
      <c r="AI240" s="39">
        <f>'基本情報'!A246</f>
        <v>0</v>
      </c>
      <c r="AJ240" s="39"/>
      <c r="AK240" s="39">
        <f>'基本情報'!B246</f>
        <v>0</v>
      </c>
      <c r="AL240" s="66">
        <f>'基本情報'!C246</f>
        <v>0</v>
      </c>
      <c r="AM240" s="39"/>
      <c r="AN240" s="39">
        <f>'基本情報'!B246</f>
        <v>0</v>
      </c>
      <c r="AO240" s="66">
        <f>'基本情報'!D246</f>
        <v>0</v>
      </c>
    </row>
    <row r="241" spans="1:41" s="27" customFormat="1" ht="21" customHeight="1">
      <c r="A241" s="65"/>
      <c r="B241" s="79">
        <f>'基本情報'!$B$5</f>
        <v>41306</v>
      </c>
      <c r="C241" s="80">
        <f t="shared" si="182"/>
        <v>0</v>
      </c>
      <c r="D241" s="80">
        <f>S237</f>
        <v>0</v>
      </c>
      <c r="E241" s="80">
        <f>T237</f>
        <v>0</v>
      </c>
      <c r="F241" s="80">
        <f t="shared" si="183"/>
      </c>
      <c r="G241" s="80">
        <f t="shared" si="184"/>
        <v>0</v>
      </c>
      <c r="H241" s="81">
        <f t="shared" si="185"/>
        <v>0</v>
      </c>
      <c r="I241" s="80"/>
      <c r="J241" s="80"/>
      <c r="N241" s="27">
        <f aca="true" t="shared" si="190" ref="N241:N247">R241</f>
      </c>
      <c r="P241" s="27">
        <f>S237</f>
        <v>0</v>
      </c>
      <c r="Q241" s="27">
        <f>T237</f>
        <v>0</v>
      </c>
      <c r="R241" s="40">
        <f t="shared" si="186"/>
      </c>
      <c r="S241" s="227"/>
      <c r="T241" s="228"/>
      <c r="U241" s="48"/>
      <c r="V241" s="49">
        <f t="shared" si="187"/>
      </c>
      <c r="W241" s="50"/>
      <c r="X241" s="51">
        <f t="shared" si="188"/>
      </c>
      <c r="Y241" s="52">
        <f t="shared" si="189"/>
      </c>
      <c r="Z241" s="53"/>
      <c r="AA241" s="53"/>
      <c r="AB241" s="53"/>
      <c r="AC241" s="27">
        <f t="shared" si="160"/>
        <v>0</v>
      </c>
      <c r="AD241" s="27">
        <f t="shared" si="161"/>
        <v>0</v>
      </c>
      <c r="AE241" s="27">
        <f t="shared" si="162"/>
        <v>0</v>
      </c>
      <c r="AF241" s="27">
        <f t="shared" si="163"/>
        <v>0</v>
      </c>
      <c r="AH241" s="39">
        <f>'基本情報'!B247</f>
        <v>0</v>
      </c>
      <c r="AI241" s="39">
        <f>'基本情報'!A247</f>
        <v>0</v>
      </c>
      <c r="AJ241" s="39"/>
      <c r="AK241" s="39">
        <f>'基本情報'!B247</f>
        <v>0</v>
      </c>
      <c r="AL241" s="66">
        <f>'基本情報'!C247</f>
        <v>0</v>
      </c>
      <c r="AM241" s="39"/>
      <c r="AN241" s="39">
        <f>'基本情報'!B247</f>
        <v>0</v>
      </c>
      <c r="AO241" s="66">
        <f>'基本情報'!D247</f>
        <v>0</v>
      </c>
    </row>
    <row r="242" spans="1:41" s="27" customFormat="1" ht="21" customHeight="1">
      <c r="A242" s="65"/>
      <c r="B242" s="79">
        <f>'基本情報'!$B$5</f>
        <v>41306</v>
      </c>
      <c r="C242" s="80">
        <f t="shared" si="182"/>
        <v>0</v>
      </c>
      <c r="D242" s="80">
        <f>S237</f>
        <v>0</v>
      </c>
      <c r="E242" s="80">
        <f>T237</f>
        <v>0</v>
      </c>
      <c r="F242" s="80">
        <f t="shared" si="183"/>
      </c>
      <c r="G242" s="80">
        <f t="shared" si="184"/>
        <v>0</v>
      </c>
      <c r="H242" s="81">
        <f t="shared" si="185"/>
        <v>0</v>
      </c>
      <c r="I242" s="80"/>
      <c r="J242" s="80"/>
      <c r="N242" s="27">
        <f t="shared" si="190"/>
      </c>
      <c r="P242" s="27">
        <f>S237</f>
        <v>0</v>
      </c>
      <c r="Q242" s="27">
        <f>T237</f>
        <v>0</v>
      </c>
      <c r="R242" s="40">
        <f t="shared" si="186"/>
      </c>
      <c r="S242" s="227"/>
      <c r="T242" s="228"/>
      <c r="U242" s="48"/>
      <c r="V242" s="49">
        <f t="shared" si="187"/>
      </c>
      <c r="W242" s="50"/>
      <c r="X242" s="51">
        <f t="shared" si="188"/>
      </c>
      <c r="Y242" s="52">
        <f t="shared" si="189"/>
      </c>
      <c r="Z242" s="53"/>
      <c r="AA242" s="53"/>
      <c r="AB242" s="53"/>
      <c r="AC242" s="27">
        <f t="shared" si="160"/>
        <v>0</v>
      </c>
      <c r="AD242" s="27">
        <f t="shared" si="161"/>
        <v>0</v>
      </c>
      <c r="AE242" s="27">
        <f t="shared" si="162"/>
        <v>0</v>
      </c>
      <c r="AF242" s="27">
        <f t="shared" si="163"/>
        <v>0</v>
      </c>
      <c r="AH242" s="39">
        <f>'基本情報'!B248</f>
        <v>0</v>
      </c>
      <c r="AI242" s="39">
        <f>'基本情報'!A248</f>
        <v>0</v>
      </c>
      <c r="AJ242" s="39"/>
      <c r="AK242" s="39">
        <f>'基本情報'!B248</f>
        <v>0</v>
      </c>
      <c r="AL242" s="66">
        <f>'基本情報'!C248</f>
        <v>0</v>
      </c>
      <c r="AM242" s="39"/>
      <c r="AN242" s="39">
        <f>'基本情報'!B248</f>
        <v>0</v>
      </c>
      <c r="AO242" s="66">
        <f>'基本情報'!D248</f>
        <v>0</v>
      </c>
    </row>
    <row r="243" spans="1:41" s="27" customFormat="1" ht="21" customHeight="1">
      <c r="A243" s="65"/>
      <c r="B243" s="79">
        <f>'基本情報'!$B$5</f>
        <v>41306</v>
      </c>
      <c r="C243" s="80">
        <f t="shared" si="182"/>
        <v>0</v>
      </c>
      <c r="D243" s="80">
        <f>S237</f>
        <v>0</v>
      </c>
      <c r="E243" s="80">
        <f>T237</f>
        <v>0</v>
      </c>
      <c r="F243" s="80">
        <f t="shared" si="183"/>
      </c>
      <c r="G243" s="80">
        <f t="shared" si="184"/>
        <v>0</v>
      </c>
      <c r="H243" s="81">
        <f t="shared" si="185"/>
        <v>0</v>
      </c>
      <c r="I243" s="80"/>
      <c r="J243" s="80"/>
      <c r="N243" s="27">
        <f t="shared" si="190"/>
      </c>
      <c r="P243" s="27">
        <f>S237</f>
        <v>0</v>
      </c>
      <c r="Q243" s="27">
        <f>T237</f>
        <v>0</v>
      </c>
      <c r="R243" s="40">
        <f t="shared" si="186"/>
      </c>
      <c r="S243" s="227"/>
      <c r="T243" s="228"/>
      <c r="U243" s="48"/>
      <c r="V243" s="49">
        <f t="shared" si="187"/>
      </c>
      <c r="W243" s="50"/>
      <c r="X243" s="51">
        <f t="shared" si="188"/>
      </c>
      <c r="Y243" s="52">
        <f t="shared" si="189"/>
      </c>
      <c r="Z243" s="53"/>
      <c r="AA243" s="53"/>
      <c r="AB243" s="53"/>
      <c r="AC243" s="27">
        <f t="shared" si="160"/>
        <v>0</v>
      </c>
      <c r="AD243" s="27">
        <f t="shared" si="161"/>
        <v>0</v>
      </c>
      <c r="AE243" s="27">
        <f t="shared" si="162"/>
        <v>0</v>
      </c>
      <c r="AF243" s="27">
        <f t="shared" si="163"/>
        <v>0</v>
      </c>
      <c r="AH243" s="39"/>
      <c r="AI243" s="39"/>
      <c r="AJ243" s="39"/>
      <c r="AK243" s="39"/>
      <c r="AL243" s="66"/>
      <c r="AM243" s="39"/>
      <c r="AN243" s="39"/>
      <c r="AO243" s="66"/>
    </row>
    <row r="244" spans="1:41" s="27" customFormat="1" ht="21" customHeight="1">
      <c r="A244" s="65"/>
      <c r="B244" s="79">
        <f>'基本情報'!$B$5</f>
        <v>41306</v>
      </c>
      <c r="C244" s="80">
        <f t="shared" si="182"/>
        <v>0</v>
      </c>
      <c r="D244" s="80">
        <f>S237</f>
        <v>0</v>
      </c>
      <c r="E244" s="80">
        <f>T237</f>
        <v>0</v>
      </c>
      <c r="F244" s="80">
        <f t="shared" si="183"/>
      </c>
      <c r="G244" s="80">
        <f t="shared" si="184"/>
        <v>0</v>
      </c>
      <c r="H244" s="81">
        <f t="shared" si="185"/>
        <v>0</v>
      </c>
      <c r="I244" s="80"/>
      <c r="J244" s="80"/>
      <c r="N244" s="27">
        <f t="shared" si="190"/>
      </c>
      <c r="P244" s="27">
        <f>S237</f>
        <v>0</v>
      </c>
      <c r="Q244" s="27">
        <f>T237</f>
        <v>0</v>
      </c>
      <c r="R244" s="40">
        <f t="shared" si="186"/>
      </c>
      <c r="S244" s="227"/>
      <c r="T244" s="228"/>
      <c r="U244" s="48"/>
      <c r="V244" s="49">
        <f t="shared" si="187"/>
      </c>
      <c r="W244" s="50"/>
      <c r="X244" s="51">
        <f t="shared" si="188"/>
      </c>
      <c r="Y244" s="52">
        <f t="shared" si="189"/>
      </c>
      <c r="Z244" s="53"/>
      <c r="AA244" s="53"/>
      <c r="AB244" s="53"/>
      <c r="AC244" s="27">
        <f t="shared" si="160"/>
        <v>0</v>
      </c>
      <c r="AD244" s="27">
        <f t="shared" si="161"/>
        <v>0</v>
      </c>
      <c r="AE244" s="27">
        <f t="shared" si="162"/>
        <v>0</v>
      </c>
      <c r="AF244" s="27">
        <f t="shared" si="163"/>
        <v>0</v>
      </c>
      <c r="AH244" s="39"/>
      <c r="AI244" s="39"/>
      <c r="AJ244" s="39"/>
      <c r="AK244" s="39"/>
      <c r="AL244" s="66"/>
      <c r="AM244" s="39"/>
      <c r="AN244" s="39"/>
      <c r="AO244" s="39"/>
    </row>
    <row r="245" spans="1:41" s="27" customFormat="1" ht="21" customHeight="1" thickBot="1">
      <c r="A245" s="65"/>
      <c r="B245" s="79">
        <f>'基本情報'!$B$5</f>
        <v>41306</v>
      </c>
      <c r="C245" s="80">
        <f t="shared" si="182"/>
        <v>0</v>
      </c>
      <c r="D245" s="80">
        <f>S237</f>
        <v>0</v>
      </c>
      <c r="E245" s="80">
        <f>T237</f>
        <v>0</v>
      </c>
      <c r="F245" s="80">
        <f t="shared" si="183"/>
      </c>
      <c r="G245" s="80">
        <f t="shared" si="184"/>
        <v>0</v>
      </c>
      <c r="H245" s="81">
        <f t="shared" si="185"/>
        <v>0</v>
      </c>
      <c r="I245" s="80"/>
      <c r="J245" s="80"/>
      <c r="K245" s="27">
        <f>IF(Y246&gt;0,1,0)</f>
        <v>0</v>
      </c>
      <c r="L245" s="27">
        <f>IF(R235&gt;0,1,0)</f>
        <v>1</v>
      </c>
      <c r="N245" s="27">
        <f t="shared" si="190"/>
      </c>
      <c r="P245" s="27">
        <f>S237</f>
        <v>0</v>
      </c>
      <c r="Q245" s="27">
        <f>T237</f>
        <v>0</v>
      </c>
      <c r="R245" s="54">
        <f t="shared" si="186"/>
      </c>
      <c r="S245" s="227"/>
      <c r="T245" s="228"/>
      <c r="U245" s="55"/>
      <c r="V245" s="56">
        <f t="shared" si="187"/>
      </c>
      <c r="W245" s="57"/>
      <c r="X245" s="58">
        <f t="shared" si="188"/>
      </c>
      <c r="Y245" s="59">
        <f t="shared" si="189"/>
      </c>
      <c r="Z245" s="53"/>
      <c r="AA245" s="53"/>
      <c r="AB245" s="53"/>
      <c r="AC245" s="27">
        <f t="shared" si="160"/>
        <v>0</v>
      </c>
      <c r="AD245" s="27">
        <f t="shared" si="161"/>
        <v>0</v>
      </c>
      <c r="AE245" s="27">
        <f t="shared" si="162"/>
        <v>1</v>
      </c>
      <c r="AF245" s="27">
        <f t="shared" si="163"/>
        <v>0</v>
      </c>
      <c r="AH245" s="39"/>
      <c r="AI245" s="39"/>
      <c r="AJ245" s="39"/>
      <c r="AK245" s="39"/>
      <c r="AL245" s="66"/>
      <c r="AM245" s="39"/>
      <c r="AN245" s="39"/>
      <c r="AO245" s="39"/>
    </row>
    <row r="246" spans="1:32" s="27" customFormat="1" ht="21" customHeight="1" thickBot="1">
      <c r="A246" s="65"/>
      <c r="B246" s="79"/>
      <c r="C246" s="80"/>
      <c r="D246" s="80"/>
      <c r="E246" s="80"/>
      <c r="F246" s="80"/>
      <c r="G246" s="80"/>
      <c r="H246" s="81"/>
      <c r="I246" s="80"/>
      <c r="J246" s="80"/>
      <c r="M246" s="60">
        <f>Y246</f>
        <v>0</v>
      </c>
      <c r="N246" s="27" t="str">
        <f t="shared" si="190"/>
        <v>合計金額</v>
      </c>
      <c r="R246" s="28" t="s">
        <v>26</v>
      </c>
      <c r="S246" s="61">
        <f>SUM(Y240:Y245)</f>
        <v>0</v>
      </c>
      <c r="T246" s="210" t="s">
        <v>27</v>
      </c>
      <c r="U246" s="210"/>
      <c r="V246" s="67"/>
      <c r="W246" s="210" t="s">
        <v>28</v>
      </c>
      <c r="X246" s="210"/>
      <c r="Y246" s="62">
        <f>S246-V246</f>
        <v>0</v>
      </c>
      <c r="Z246" s="30"/>
      <c r="AA246" s="30"/>
      <c r="AB246" s="30"/>
      <c r="AC246" s="27">
        <f t="shared" si="160"/>
        <v>0</v>
      </c>
      <c r="AD246" s="27">
        <f t="shared" si="161"/>
        <v>0</v>
      </c>
      <c r="AE246" s="27">
        <f t="shared" si="162"/>
        <v>0</v>
      </c>
      <c r="AF246" s="27">
        <f t="shared" si="163"/>
        <v>0</v>
      </c>
    </row>
    <row r="247" spans="1:32" s="27" customFormat="1" ht="21" customHeight="1" thickBot="1">
      <c r="A247" s="65"/>
      <c r="B247" s="79"/>
      <c r="C247" s="80"/>
      <c r="D247" s="80"/>
      <c r="E247" s="80"/>
      <c r="F247" s="80"/>
      <c r="G247" s="80"/>
      <c r="H247" s="81"/>
      <c r="I247" s="80"/>
      <c r="J247" s="80"/>
      <c r="N247" s="27">
        <f t="shared" si="190"/>
        <v>0</v>
      </c>
      <c r="Q247" s="63"/>
      <c r="R247" s="63"/>
      <c r="W247" s="29"/>
      <c r="X247" s="29"/>
      <c r="Y247" s="30"/>
      <c r="Z247" s="30"/>
      <c r="AA247" s="30"/>
      <c r="AB247" s="30"/>
      <c r="AC247" s="27">
        <f t="shared" si="160"/>
        <v>0</v>
      </c>
      <c r="AD247" s="27">
        <f t="shared" si="161"/>
        <v>0</v>
      </c>
      <c r="AE247" s="27">
        <f t="shared" si="162"/>
        <v>0</v>
      </c>
      <c r="AF247" s="27">
        <f t="shared" si="163"/>
        <v>0</v>
      </c>
    </row>
    <row r="248" spans="1:41" s="27" customFormat="1" ht="21" customHeight="1">
      <c r="A248" s="65"/>
      <c r="B248" s="73"/>
      <c r="C248" s="72"/>
      <c r="D248" s="72"/>
      <c r="E248" s="72"/>
      <c r="F248" s="72"/>
      <c r="G248" s="72"/>
      <c r="H248" s="72"/>
      <c r="I248" s="72"/>
      <c r="J248" s="72"/>
      <c r="K248" s="30"/>
      <c r="L248" s="30"/>
      <c r="M248" s="30"/>
      <c r="N248" s="30"/>
      <c r="O248" s="30"/>
      <c r="P248" s="29"/>
      <c r="Q248" s="29"/>
      <c r="R248" s="217" t="s">
        <v>29</v>
      </c>
      <c r="S248" s="218"/>
      <c r="T248" s="218"/>
      <c r="U248" s="219"/>
      <c r="V248" s="211" t="s">
        <v>50</v>
      </c>
      <c r="W248" s="201"/>
      <c r="X248" s="221" t="s">
        <v>16</v>
      </c>
      <c r="Y248" s="222"/>
      <c r="Z248" s="29"/>
      <c r="AA248" s="29"/>
      <c r="AB248" s="29"/>
      <c r="AC248" s="27">
        <f aca="true" t="shared" si="191" ref="AC248:AC273">M248</f>
        <v>0</v>
      </c>
      <c r="AD248" s="27">
        <f aca="true" t="shared" si="192" ref="AD248:AD273">K248</f>
        <v>0</v>
      </c>
      <c r="AE248" s="27">
        <f aca="true" t="shared" si="193" ref="AE248:AE273">L248</f>
        <v>0</v>
      </c>
      <c r="AF248" s="27">
        <f aca="true" t="shared" si="194" ref="AF248:AF273">IF(C248="A",1,0)</f>
        <v>0</v>
      </c>
      <c r="AH248" s="39">
        <f>'基本情報'!B254</f>
        <v>0</v>
      </c>
      <c r="AI248" s="39">
        <f>'基本情報'!A254</f>
        <v>0</v>
      </c>
      <c r="AJ248" s="39"/>
      <c r="AK248" s="39">
        <f>AH248</f>
        <v>0</v>
      </c>
      <c r="AL248" s="39">
        <f>'基本情報'!C254</f>
        <v>0</v>
      </c>
      <c r="AM248" s="39"/>
      <c r="AN248" s="39">
        <f>AK248</f>
        <v>0</v>
      </c>
      <c r="AO248" s="39">
        <f>'基本情報'!D254</f>
        <v>0</v>
      </c>
    </row>
    <row r="249" spans="1:41" s="27" customFormat="1" ht="21" customHeight="1">
      <c r="A249" s="65"/>
      <c r="B249" s="73"/>
      <c r="C249" s="72"/>
      <c r="D249" s="72"/>
      <c r="E249" s="72"/>
      <c r="F249" s="72"/>
      <c r="G249" s="72"/>
      <c r="H249" s="72"/>
      <c r="I249" s="72"/>
      <c r="J249" s="72"/>
      <c r="K249" s="30"/>
      <c r="L249" s="30"/>
      <c r="M249" s="30"/>
      <c r="N249" s="30"/>
      <c r="O249" s="30"/>
      <c r="P249" s="29"/>
      <c r="Q249" s="29"/>
      <c r="R249" s="40" t="s">
        <v>57</v>
      </c>
      <c r="S249" s="41" t="s">
        <v>105</v>
      </c>
      <c r="T249" s="215" t="s">
        <v>30</v>
      </c>
      <c r="U249" s="216"/>
      <c r="V249" s="212"/>
      <c r="W249" s="212"/>
      <c r="X249" s="223"/>
      <c r="Y249" s="224"/>
      <c r="Z249" s="30"/>
      <c r="AA249" s="30"/>
      <c r="AB249" s="30"/>
      <c r="AC249" s="27">
        <f t="shared" si="191"/>
        <v>0</v>
      </c>
      <c r="AD249" s="27">
        <f t="shared" si="192"/>
        <v>0</v>
      </c>
      <c r="AE249" s="27">
        <f t="shared" si="193"/>
        <v>0</v>
      </c>
      <c r="AF249" s="27">
        <f t="shared" si="194"/>
        <v>0</v>
      </c>
      <c r="AH249" s="39">
        <f>'基本情報'!B255</f>
        <v>0</v>
      </c>
      <c r="AI249" s="39">
        <f>'基本情報'!A255</f>
        <v>0</v>
      </c>
      <c r="AJ249" s="39"/>
      <c r="AK249" s="39">
        <f>'基本情報'!B255</f>
        <v>0</v>
      </c>
      <c r="AL249" s="66">
        <f>'基本情報'!C255</f>
        <v>0</v>
      </c>
      <c r="AM249" s="39"/>
      <c r="AN249" s="39">
        <f>'基本情報'!B255</f>
        <v>0</v>
      </c>
      <c r="AO249" s="66">
        <f>'基本情報'!D255</f>
        <v>0</v>
      </c>
    </row>
    <row r="250" spans="1:41" s="27" customFormat="1" ht="21" customHeight="1" thickBot="1">
      <c r="A250" s="65"/>
      <c r="B250" s="73"/>
      <c r="C250" s="72"/>
      <c r="D250" s="72"/>
      <c r="E250" s="72"/>
      <c r="F250" s="72"/>
      <c r="G250" s="72"/>
      <c r="H250" s="72"/>
      <c r="I250" s="72"/>
      <c r="J250" s="72"/>
      <c r="K250" s="30"/>
      <c r="L250" s="30"/>
      <c r="M250" s="43"/>
      <c r="N250" s="43"/>
      <c r="O250" s="43"/>
      <c r="P250" s="43"/>
      <c r="Q250" s="43"/>
      <c r="R250" s="44">
        <v>19</v>
      </c>
      <c r="S250" s="45"/>
      <c r="T250" s="213"/>
      <c r="U250" s="214"/>
      <c r="V250" s="220"/>
      <c r="W250" s="220"/>
      <c r="X250" s="225"/>
      <c r="Y250" s="226"/>
      <c r="Z250" s="30"/>
      <c r="AA250" s="30"/>
      <c r="AB250" s="30"/>
      <c r="AC250" s="27">
        <f t="shared" si="191"/>
        <v>0</v>
      </c>
      <c r="AD250" s="27">
        <f t="shared" si="192"/>
        <v>0</v>
      </c>
      <c r="AE250" s="27">
        <f t="shared" si="193"/>
        <v>0</v>
      </c>
      <c r="AF250" s="27">
        <f t="shared" si="194"/>
        <v>0</v>
      </c>
      <c r="AH250" s="39">
        <f>'基本情報'!B256</f>
        <v>0</v>
      </c>
      <c r="AI250" s="39">
        <f>'基本情報'!A256</f>
        <v>0</v>
      </c>
      <c r="AJ250" s="39"/>
      <c r="AK250" s="39">
        <f>'基本情報'!B256</f>
        <v>0</v>
      </c>
      <c r="AL250" s="66">
        <f>'基本情報'!C256</f>
        <v>0</v>
      </c>
      <c r="AM250" s="39"/>
      <c r="AN250" s="39">
        <f>'基本情報'!B256</f>
        <v>0</v>
      </c>
      <c r="AO250" s="66">
        <f>'基本情報'!D256</f>
        <v>0</v>
      </c>
    </row>
    <row r="251" spans="1:41" s="27" customFormat="1" ht="21" customHeight="1">
      <c r="A251" s="65"/>
      <c r="B251" s="73"/>
      <c r="C251" s="70"/>
      <c r="D251" s="70"/>
      <c r="E251" s="70"/>
      <c r="F251" s="70"/>
      <c r="G251" s="70"/>
      <c r="H251" s="70"/>
      <c r="I251" s="70"/>
      <c r="J251" s="70"/>
      <c r="R251" s="190" t="s">
        <v>19</v>
      </c>
      <c r="S251" s="229"/>
      <c r="T251" s="229"/>
      <c r="U251" s="229"/>
      <c r="V251" s="229"/>
      <c r="W251" s="229"/>
      <c r="X251" s="229"/>
      <c r="Y251" s="222"/>
      <c r="Z251" s="29"/>
      <c r="AA251" s="29"/>
      <c r="AB251" s="29"/>
      <c r="AC251" s="27">
        <f t="shared" si="191"/>
        <v>0</v>
      </c>
      <c r="AD251" s="27">
        <f t="shared" si="192"/>
        <v>0</v>
      </c>
      <c r="AE251" s="27">
        <f t="shared" si="193"/>
        <v>0</v>
      </c>
      <c r="AF251" s="27">
        <f t="shared" si="194"/>
        <v>0</v>
      </c>
      <c r="AH251" s="39">
        <f>'基本情報'!B257</f>
        <v>0</v>
      </c>
      <c r="AI251" s="39">
        <f>'基本情報'!A257</f>
        <v>0</v>
      </c>
      <c r="AJ251" s="39"/>
      <c r="AK251" s="39">
        <f>'基本情報'!B257</f>
        <v>0</v>
      </c>
      <c r="AL251" s="66">
        <f>'基本情報'!C257</f>
        <v>0</v>
      </c>
      <c r="AM251" s="39"/>
      <c r="AN251" s="39">
        <f>'基本情報'!B257</f>
        <v>0</v>
      </c>
      <c r="AO251" s="66">
        <f>'基本情報'!D257</f>
        <v>0</v>
      </c>
    </row>
    <row r="252" spans="1:41" s="27" customFormat="1" ht="21" customHeight="1">
      <c r="A252" s="65"/>
      <c r="B252" s="73" t="s">
        <v>64</v>
      </c>
      <c r="C252" s="70" t="s">
        <v>58</v>
      </c>
      <c r="D252" s="70" t="s">
        <v>59</v>
      </c>
      <c r="E252" s="70" t="s">
        <v>60</v>
      </c>
      <c r="F252" s="70" t="s">
        <v>61</v>
      </c>
      <c r="G252" s="70" t="s">
        <v>37</v>
      </c>
      <c r="H252" s="70" t="s">
        <v>62</v>
      </c>
      <c r="I252" s="70" t="s">
        <v>63</v>
      </c>
      <c r="J252" s="70"/>
      <c r="R252" s="40" t="s">
        <v>53</v>
      </c>
      <c r="S252" s="215" t="s">
        <v>82</v>
      </c>
      <c r="T252" s="216"/>
      <c r="U252" s="46" t="s">
        <v>37</v>
      </c>
      <c r="V252" s="46" t="s">
        <v>17</v>
      </c>
      <c r="W252" s="47" t="s">
        <v>48</v>
      </c>
      <c r="X252" s="47" t="s">
        <v>49</v>
      </c>
      <c r="Y252" s="42" t="s">
        <v>18</v>
      </c>
      <c r="Z252" s="29"/>
      <c r="AA252" s="29"/>
      <c r="AB252" s="29"/>
      <c r="AC252" s="27">
        <f t="shared" si="191"/>
        <v>0</v>
      </c>
      <c r="AD252" s="27">
        <f t="shared" si="192"/>
        <v>0</v>
      </c>
      <c r="AE252" s="27">
        <f t="shared" si="193"/>
        <v>0</v>
      </c>
      <c r="AF252" s="27">
        <f t="shared" si="194"/>
        <v>0</v>
      </c>
      <c r="AH252" s="39">
        <f>'基本情報'!B258</f>
        <v>0</v>
      </c>
      <c r="AI252" s="39">
        <f>'基本情報'!A258</f>
        <v>0</v>
      </c>
      <c r="AJ252" s="39"/>
      <c r="AK252" s="39">
        <f>'基本情報'!B258</f>
        <v>0</v>
      </c>
      <c r="AL252" s="66">
        <f>'基本情報'!C258</f>
        <v>0</v>
      </c>
      <c r="AM252" s="39"/>
      <c r="AN252" s="39">
        <f>'基本情報'!B258</f>
        <v>0</v>
      </c>
      <c r="AO252" s="66">
        <f>'基本情報'!D258</f>
        <v>0</v>
      </c>
    </row>
    <row r="253" spans="1:41" s="27" customFormat="1" ht="21" customHeight="1">
      <c r="A253" s="65"/>
      <c r="B253" s="79">
        <f>'基本情報'!$B$5</f>
        <v>41306</v>
      </c>
      <c r="C253" s="80">
        <f aca="true" t="shared" si="195" ref="C253:C258">IF(U253&gt;0,"A",0)</f>
        <v>0</v>
      </c>
      <c r="D253" s="80">
        <f>S250</f>
        <v>0</v>
      </c>
      <c r="E253" s="80">
        <f>T250</f>
        <v>0</v>
      </c>
      <c r="F253" s="80">
        <f aca="true" t="shared" si="196" ref="F253:F258">R253</f>
      </c>
      <c r="G253" s="80">
        <f aca="true" t="shared" si="197" ref="G253:G258">U253</f>
        <v>0</v>
      </c>
      <c r="H253" s="81">
        <f aca="true" t="shared" si="198" ref="H253:H258">W253</f>
        <v>0</v>
      </c>
      <c r="I253" s="82">
        <f>V259</f>
        <v>0</v>
      </c>
      <c r="J253" s="82"/>
      <c r="P253" s="27">
        <f>S250</f>
        <v>0</v>
      </c>
      <c r="Q253" s="27">
        <f>T250</f>
        <v>0</v>
      </c>
      <c r="R253" s="40">
        <f aca="true" t="shared" si="199" ref="R253:R258">IF(S253&lt;&gt;0,VLOOKUP(S253,$AH$15:$AI$21,2),"")</f>
      </c>
      <c r="S253" s="227"/>
      <c r="T253" s="228"/>
      <c r="U253" s="48"/>
      <c r="V253" s="49">
        <f aca="true" t="shared" si="200" ref="V253:V258">IF(S253&lt;&gt;0,VLOOKUP(S253,$AK$15:$AL$21,2),"")</f>
      </c>
      <c r="W253" s="50"/>
      <c r="X253" s="51">
        <f aca="true" t="shared" si="201" ref="X253:X258">IF(S253&lt;&gt;0,VLOOKUP(S253,$AN$15:$AO$21,2),"")</f>
      </c>
      <c r="Y253" s="52">
        <f aca="true" t="shared" si="202" ref="Y253:Y258">IF(U253&gt;0,U253*V253+W253*X253,"")</f>
      </c>
      <c r="Z253" s="53"/>
      <c r="AA253" s="53"/>
      <c r="AB253" s="53"/>
      <c r="AC253" s="27">
        <f t="shared" si="191"/>
        <v>0</v>
      </c>
      <c r="AD253" s="27">
        <f t="shared" si="192"/>
        <v>0</v>
      </c>
      <c r="AE253" s="27">
        <f t="shared" si="193"/>
        <v>0</v>
      </c>
      <c r="AF253" s="27">
        <f t="shared" si="194"/>
        <v>0</v>
      </c>
      <c r="AH253" s="39">
        <f>'基本情報'!B259</f>
        <v>0</v>
      </c>
      <c r="AI253" s="39">
        <f>'基本情報'!A259</f>
        <v>0</v>
      </c>
      <c r="AJ253" s="39"/>
      <c r="AK253" s="39">
        <f>'基本情報'!B259</f>
        <v>0</v>
      </c>
      <c r="AL253" s="66">
        <f>'基本情報'!C259</f>
        <v>0</v>
      </c>
      <c r="AM253" s="39"/>
      <c r="AN253" s="39">
        <f>'基本情報'!B259</f>
        <v>0</v>
      </c>
      <c r="AO253" s="66">
        <f>'基本情報'!D259</f>
        <v>0</v>
      </c>
    </row>
    <row r="254" spans="1:41" s="27" customFormat="1" ht="21" customHeight="1">
      <c r="A254" s="65"/>
      <c r="B254" s="79">
        <f>'基本情報'!$B$5</f>
        <v>41306</v>
      </c>
      <c r="C254" s="80">
        <f t="shared" si="195"/>
        <v>0</v>
      </c>
      <c r="D254" s="80">
        <f>S250</f>
        <v>0</v>
      </c>
      <c r="E254" s="80">
        <f>T250</f>
        <v>0</v>
      </c>
      <c r="F254" s="80">
        <f t="shared" si="196"/>
      </c>
      <c r="G254" s="80">
        <f t="shared" si="197"/>
        <v>0</v>
      </c>
      <c r="H254" s="81">
        <f t="shared" si="198"/>
        <v>0</v>
      </c>
      <c r="I254" s="80"/>
      <c r="J254" s="80"/>
      <c r="N254" s="27">
        <f aca="true" t="shared" si="203" ref="N254:N260">R254</f>
      </c>
      <c r="P254" s="27">
        <f>S250</f>
        <v>0</v>
      </c>
      <c r="Q254" s="27">
        <f>T250</f>
        <v>0</v>
      </c>
      <c r="R254" s="40">
        <f t="shared" si="199"/>
      </c>
      <c r="S254" s="227"/>
      <c r="T254" s="228"/>
      <c r="U254" s="48"/>
      <c r="V254" s="49">
        <f t="shared" si="200"/>
      </c>
      <c r="W254" s="50"/>
      <c r="X254" s="51">
        <f t="shared" si="201"/>
      </c>
      <c r="Y254" s="52">
        <f t="shared" si="202"/>
      </c>
      <c r="Z254" s="53"/>
      <c r="AA254" s="53"/>
      <c r="AB254" s="53"/>
      <c r="AC254" s="27">
        <f t="shared" si="191"/>
        <v>0</v>
      </c>
      <c r="AD254" s="27">
        <f t="shared" si="192"/>
        <v>0</v>
      </c>
      <c r="AE254" s="27">
        <f t="shared" si="193"/>
        <v>0</v>
      </c>
      <c r="AF254" s="27">
        <f t="shared" si="194"/>
        <v>0</v>
      </c>
      <c r="AH254" s="39">
        <f>'基本情報'!B260</f>
        <v>0</v>
      </c>
      <c r="AI254" s="39">
        <f>'基本情報'!A260</f>
        <v>0</v>
      </c>
      <c r="AJ254" s="39"/>
      <c r="AK254" s="39">
        <f>'基本情報'!B260</f>
        <v>0</v>
      </c>
      <c r="AL254" s="66">
        <f>'基本情報'!C260</f>
        <v>0</v>
      </c>
      <c r="AM254" s="39"/>
      <c r="AN254" s="39">
        <f>'基本情報'!B260</f>
        <v>0</v>
      </c>
      <c r="AO254" s="66">
        <f>'基本情報'!D260</f>
        <v>0</v>
      </c>
    </row>
    <row r="255" spans="1:41" s="27" customFormat="1" ht="21" customHeight="1">
      <c r="A255" s="65"/>
      <c r="B255" s="79">
        <f>'基本情報'!$B$5</f>
        <v>41306</v>
      </c>
      <c r="C255" s="80">
        <f t="shared" si="195"/>
        <v>0</v>
      </c>
      <c r="D255" s="80">
        <f>S250</f>
        <v>0</v>
      </c>
      <c r="E255" s="80">
        <f>T250</f>
        <v>0</v>
      </c>
      <c r="F255" s="80">
        <f t="shared" si="196"/>
      </c>
      <c r="G255" s="80">
        <f t="shared" si="197"/>
        <v>0</v>
      </c>
      <c r="H255" s="81">
        <f t="shared" si="198"/>
        <v>0</v>
      </c>
      <c r="I255" s="80"/>
      <c r="J255" s="80"/>
      <c r="N255" s="27">
        <f t="shared" si="203"/>
      </c>
      <c r="P255" s="27">
        <f>S250</f>
        <v>0</v>
      </c>
      <c r="Q255" s="27">
        <f>T250</f>
        <v>0</v>
      </c>
      <c r="R255" s="40">
        <f t="shared" si="199"/>
      </c>
      <c r="S255" s="227"/>
      <c r="T255" s="228"/>
      <c r="U255" s="48"/>
      <c r="V255" s="49">
        <f t="shared" si="200"/>
      </c>
      <c r="W255" s="50"/>
      <c r="X255" s="51">
        <f t="shared" si="201"/>
      </c>
      <c r="Y255" s="52">
        <f t="shared" si="202"/>
      </c>
      <c r="Z255" s="53"/>
      <c r="AA255" s="53"/>
      <c r="AB255" s="53"/>
      <c r="AC255" s="27">
        <f t="shared" si="191"/>
        <v>0</v>
      </c>
      <c r="AD255" s="27">
        <f t="shared" si="192"/>
        <v>0</v>
      </c>
      <c r="AE255" s="27">
        <f t="shared" si="193"/>
        <v>0</v>
      </c>
      <c r="AF255" s="27">
        <f t="shared" si="194"/>
        <v>0</v>
      </c>
      <c r="AH255" s="39">
        <f>'基本情報'!B261</f>
        <v>0</v>
      </c>
      <c r="AI255" s="39">
        <f>'基本情報'!A261</f>
        <v>0</v>
      </c>
      <c r="AJ255" s="39"/>
      <c r="AK255" s="39">
        <f>'基本情報'!B261</f>
        <v>0</v>
      </c>
      <c r="AL255" s="66">
        <f>'基本情報'!C261</f>
        <v>0</v>
      </c>
      <c r="AM255" s="39"/>
      <c r="AN255" s="39">
        <f>'基本情報'!B261</f>
        <v>0</v>
      </c>
      <c r="AO255" s="66">
        <f>'基本情報'!D261</f>
        <v>0</v>
      </c>
    </row>
    <row r="256" spans="1:41" s="27" customFormat="1" ht="21" customHeight="1">
      <c r="A256" s="65"/>
      <c r="B256" s="79">
        <f>'基本情報'!$B$5</f>
        <v>41306</v>
      </c>
      <c r="C256" s="80">
        <f t="shared" si="195"/>
        <v>0</v>
      </c>
      <c r="D256" s="80">
        <f>S250</f>
        <v>0</v>
      </c>
      <c r="E256" s="80">
        <f>T250</f>
        <v>0</v>
      </c>
      <c r="F256" s="80">
        <f t="shared" si="196"/>
      </c>
      <c r="G256" s="80">
        <f t="shared" si="197"/>
        <v>0</v>
      </c>
      <c r="H256" s="81">
        <f t="shared" si="198"/>
        <v>0</v>
      </c>
      <c r="I256" s="80"/>
      <c r="J256" s="80"/>
      <c r="N256" s="27">
        <f t="shared" si="203"/>
      </c>
      <c r="P256" s="27">
        <f>S250</f>
        <v>0</v>
      </c>
      <c r="Q256" s="27">
        <f>T250</f>
        <v>0</v>
      </c>
      <c r="R256" s="40">
        <f t="shared" si="199"/>
      </c>
      <c r="S256" s="227"/>
      <c r="T256" s="228"/>
      <c r="U256" s="48"/>
      <c r="V256" s="49">
        <f t="shared" si="200"/>
      </c>
      <c r="W256" s="50"/>
      <c r="X256" s="51">
        <f t="shared" si="201"/>
      </c>
      <c r="Y256" s="52">
        <f t="shared" si="202"/>
      </c>
      <c r="Z256" s="53"/>
      <c r="AA256" s="53"/>
      <c r="AB256" s="53"/>
      <c r="AC256" s="27">
        <f t="shared" si="191"/>
        <v>0</v>
      </c>
      <c r="AD256" s="27">
        <f t="shared" si="192"/>
        <v>0</v>
      </c>
      <c r="AE256" s="27">
        <f t="shared" si="193"/>
        <v>0</v>
      </c>
      <c r="AF256" s="27">
        <f t="shared" si="194"/>
        <v>0</v>
      </c>
      <c r="AH256" s="39"/>
      <c r="AI256" s="39"/>
      <c r="AJ256" s="39"/>
      <c r="AK256" s="39"/>
      <c r="AL256" s="66"/>
      <c r="AM256" s="39"/>
      <c r="AN256" s="39"/>
      <c r="AO256" s="66"/>
    </row>
    <row r="257" spans="1:41" s="27" customFormat="1" ht="21" customHeight="1">
      <c r="A257" s="65"/>
      <c r="B257" s="79">
        <f>'基本情報'!$B$5</f>
        <v>41306</v>
      </c>
      <c r="C257" s="80">
        <f t="shared" si="195"/>
        <v>0</v>
      </c>
      <c r="D257" s="80">
        <f>S250</f>
        <v>0</v>
      </c>
      <c r="E257" s="80">
        <f>T250</f>
        <v>0</v>
      </c>
      <c r="F257" s="80">
        <f t="shared" si="196"/>
      </c>
      <c r="G257" s="80">
        <f t="shared" si="197"/>
        <v>0</v>
      </c>
      <c r="H257" s="81">
        <f t="shared" si="198"/>
        <v>0</v>
      </c>
      <c r="I257" s="80"/>
      <c r="J257" s="80"/>
      <c r="N257" s="27">
        <f t="shared" si="203"/>
      </c>
      <c r="P257" s="27">
        <f>S250</f>
        <v>0</v>
      </c>
      <c r="Q257" s="27">
        <f>T250</f>
        <v>0</v>
      </c>
      <c r="R257" s="40">
        <f t="shared" si="199"/>
      </c>
      <c r="S257" s="227"/>
      <c r="T257" s="228"/>
      <c r="U257" s="48"/>
      <c r="V257" s="49">
        <f t="shared" si="200"/>
      </c>
      <c r="W257" s="50"/>
      <c r="X257" s="51">
        <f t="shared" si="201"/>
      </c>
      <c r="Y257" s="52">
        <f t="shared" si="202"/>
      </c>
      <c r="Z257" s="53"/>
      <c r="AA257" s="53"/>
      <c r="AB257" s="53"/>
      <c r="AC257" s="27">
        <f t="shared" si="191"/>
        <v>0</v>
      </c>
      <c r="AD257" s="27">
        <f t="shared" si="192"/>
        <v>0</v>
      </c>
      <c r="AE257" s="27">
        <f t="shared" si="193"/>
        <v>0</v>
      </c>
      <c r="AF257" s="27">
        <f t="shared" si="194"/>
        <v>0</v>
      </c>
      <c r="AH257" s="39"/>
      <c r="AI257" s="39"/>
      <c r="AJ257" s="39"/>
      <c r="AK257" s="39"/>
      <c r="AL257" s="66"/>
      <c r="AM257" s="39"/>
      <c r="AN257" s="39"/>
      <c r="AO257" s="39"/>
    </row>
    <row r="258" spans="1:41" s="27" customFormat="1" ht="21" customHeight="1" thickBot="1">
      <c r="A258" s="65"/>
      <c r="B258" s="79">
        <f>'基本情報'!$B$5</f>
        <v>41306</v>
      </c>
      <c r="C258" s="80">
        <f t="shared" si="195"/>
        <v>0</v>
      </c>
      <c r="D258" s="80">
        <f>S250</f>
        <v>0</v>
      </c>
      <c r="E258" s="80">
        <f>T250</f>
        <v>0</v>
      </c>
      <c r="F258" s="80">
        <f t="shared" si="196"/>
      </c>
      <c r="G258" s="80">
        <f t="shared" si="197"/>
        <v>0</v>
      </c>
      <c r="H258" s="81">
        <f t="shared" si="198"/>
        <v>0</v>
      </c>
      <c r="I258" s="80"/>
      <c r="J258" s="80"/>
      <c r="K258" s="27">
        <f>IF(Y259&gt;0,1,0)</f>
        <v>0</v>
      </c>
      <c r="L258" s="27">
        <f>IF(R248&gt;0,1,0)</f>
        <v>1</v>
      </c>
      <c r="N258" s="27">
        <f t="shared" si="203"/>
      </c>
      <c r="P258" s="27">
        <f>S250</f>
        <v>0</v>
      </c>
      <c r="Q258" s="27">
        <f>T250</f>
        <v>0</v>
      </c>
      <c r="R258" s="54">
        <f t="shared" si="199"/>
      </c>
      <c r="S258" s="227"/>
      <c r="T258" s="228"/>
      <c r="U258" s="55"/>
      <c r="V258" s="56">
        <f t="shared" si="200"/>
      </c>
      <c r="W258" s="57"/>
      <c r="X258" s="58">
        <f t="shared" si="201"/>
      </c>
      <c r="Y258" s="59">
        <f t="shared" si="202"/>
      </c>
      <c r="Z258" s="53"/>
      <c r="AA258" s="53"/>
      <c r="AB258" s="53"/>
      <c r="AC258" s="27">
        <f t="shared" si="191"/>
        <v>0</v>
      </c>
      <c r="AD258" s="27">
        <f t="shared" si="192"/>
        <v>0</v>
      </c>
      <c r="AE258" s="27">
        <f t="shared" si="193"/>
        <v>1</v>
      </c>
      <c r="AF258" s="27">
        <f t="shared" si="194"/>
        <v>0</v>
      </c>
      <c r="AH258" s="39"/>
      <c r="AI258" s="39"/>
      <c r="AJ258" s="39"/>
      <c r="AK258" s="39"/>
      <c r="AL258" s="66"/>
      <c r="AM258" s="39"/>
      <c r="AN258" s="39"/>
      <c r="AO258" s="39"/>
    </row>
    <row r="259" spans="1:32" s="27" customFormat="1" ht="21" customHeight="1" thickBot="1">
      <c r="A259" s="65"/>
      <c r="B259" s="79"/>
      <c r="C259" s="80"/>
      <c r="D259" s="80"/>
      <c r="E259" s="80"/>
      <c r="F259" s="80"/>
      <c r="G259" s="80"/>
      <c r="H259" s="81"/>
      <c r="I259" s="80"/>
      <c r="J259" s="80"/>
      <c r="M259" s="60">
        <f>Y259</f>
        <v>0</v>
      </c>
      <c r="N259" s="27" t="str">
        <f t="shared" si="203"/>
        <v>合計金額</v>
      </c>
      <c r="R259" s="28" t="s">
        <v>26</v>
      </c>
      <c r="S259" s="61">
        <f>SUM(Y253:Y258)</f>
        <v>0</v>
      </c>
      <c r="T259" s="210" t="s">
        <v>27</v>
      </c>
      <c r="U259" s="210"/>
      <c r="V259" s="67"/>
      <c r="W259" s="210" t="s">
        <v>28</v>
      </c>
      <c r="X259" s="210"/>
      <c r="Y259" s="62">
        <f>S259-V259</f>
        <v>0</v>
      </c>
      <c r="Z259" s="30"/>
      <c r="AA259" s="30"/>
      <c r="AB259" s="30"/>
      <c r="AC259" s="27">
        <f t="shared" si="191"/>
        <v>0</v>
      </c>
      <c r="AD259" s="27">
        <f t="shared" si="192"/>
        <v>0</v>
      </c>
      <c r="AE259" s="27">
        <f t="shared" si="193"/>
        <v>0</v>
      </c>
      <c r="AF259" s="27">
        <f t="shared" si="194"/>
        <v>0</v>
      </c>
    </row>
    <row r="260" spans="1:32" s="27" customFormat="1" ht="21" customHeight="1" thickBot="1">
      <c r="A260" s="65"/>
      <c r="B260" s="79"/>
      <c r="C260" s="80"/>
      <c r="D260" s="80"/>
      <c r="E260" s="80"/>
      <c r="F260" s="80"/>
      <c r="G260" s="80"/>
      <c r="H260" s="81"/>
      <c r="I260" s="80"/>
      <c r="J260" s="80"/>
      <c r="N260" s="27">
        <f t="shared" si="203"/>
        <v>0</v>
      </c>
      <c r="Q260" s="63"/>
      <c r="R260" s="63"/>
      <c r="W260" s="29"/>
      <c r="X260" s="29"/>
      <c r="Y260" s="30"/>
      <c r="Z260" s="30"/>
      <c r="AA260" s="30"/>
      <c r="AB260" s="30"/>
      <c r="AC260" s="27">
        <f t="shared" si="191"/>
        <v>0</v>
      </c>
      <c r="AD260" s="27">
        <f t="shared" si="192"/>
        <v>0</v>
      </c>
      <c r="AE260" s="27">
        <f t="shared" si="193"/>
        <v>0</v>
      </c>
      <c r="AF260" s="27">
        <f t="shared" si="194"/>
        <v>0</v>
      </c>
    </row>
    <row r="261" spans="1:41" s="27" customFormat="1" ht="21" customHeight="1">
      <c r="A261" s="65"/>
      <c r="B261" s="73"/>
      <c r="C261" s="72"/>
      <c r="D261" s="72"/>
      <c r="E261" s="72"/>
      <c r="F261" s="72"/>
      <c r="G261" s="72"/>
      <c r="H261" s="72"/>
      <c r="I261" s="72"/>
      <c r="J261" s="72"/>
      <c r="K261" s="30"/>
      <c r="L261" s="30"/>
      <c r="M261" s="30"/>
      <c r="N261" s="30"/>
      <c r="O261" s="30"/>
      <c r="P261" s="29"/>
      <c r="Q261" s="29"/>
      <c r="R261" s="217" t="s">
        <v>29</v>
      </c>
      <c r="S261" s="218"/>
      <c r="T261" s="218"/>
      <c r="U261" s="219"/>
      <c r="V261" s="211" t="s">
        <v>50</v>
      </c>
      <c r="W261" s="201"/>
      <c r="X261" s="221" t="s">
        <v>16</v>
      </c>
      <c r="Y261" s="222"/>
      <c r="Z261" s="29"/>
      <c r="AA261" s="29"/>
      <c r="AB261" s="29"/>
      <c r="AC261" s="27">
        <f t="shared" si="191"/>
        <v>0</v>
      </c>
      <c r="AD261" s="27">
        <f t="shared" si="192"/>
        <v>0</v>
      </c>
      <c r="AE261" s="27">
        <f t="shared" si="193"/>
        <v>0</v>
      </c>
      <c r="AF261" s="27">
        <f t="shared" si="194"/>
        <v>0</v>
      </c>
      <c r="AH261" s="39">
        <f>'基本情報'!B267</f>
        <v>0</v>
      </c>
      <c r="AI261" s="39">
        <f>'基本情報'!A267</f>
        <v>0</v>
      </c>
      <c r="AJ261" s="39"/>
      <c r="AK261" s="39">
        <f>AH261</f>
        <v>0</v>
      </c>
      <c r="AL261" s="39">
        <f>'基本情報'!C267</f>
        <v>0</v>
      </c>
      <c r="AM261" s="39"/>
      <c r="AN261" s="39">
        <f>AK261</f>
        <v>0</v>
      </c>
      <c r="AO261" s="39">
        <f>'基本情報'!D267</f>
        <v>0</v>
      </c>
    </row>
    <row r="262" spans="1:41" s="27" customFormat="1" ht="21" customHeight="1">
      <c r="A262" s="65"/>
      <c r="B262" s="73"/>
      <c r="C262" s="72"/>
      <c r="D262" s="72"/>
      <c r="E262" s="72"/>
      <c r="F262" s="72"/>
      <c r="G262" s="72"/>
      <c r="H262" s="72"/>
      <c r="I262" s="72"/>
      <c r="J262" s="72"/>
      <c r="K262" s="30"/>
      <c r="L262" s="30"/>
      <c r="M262" s="30"/>
      <c r="N262" s="30"/>
      <c r="O262" s="30"/>
      <c r="P262" s="29"/>
      <c r="Q262" s="29"/>
      <c r="R262" s="40" t="s">
        <v>57</v>
      </c>
      <c r="S262" s="41" t="s">
        <v>105</v>
      </c>
      <c r="T262" s="215" t="s">
        <v>30</v>
      </c>
      <c r="U262" s="216"/>
      <c r="V262" s="212"/>
      <c r="W262" s="212"/>
      <c r="X262" s="223"/>
      <c r="Y262" s="224"/>
      <c r="Z262" s="30"/>
      <c r="AA262" s="30"/>
      <c r="AB262" s="30"/>
      <c r="AC262" s="27">
        <f t="shared" si="191"/>
        <v>0</v>
      </c>
      <c r="AD262" s="27">
        <f t="shared" si="192"/>
        <v>0</v>
      </c>
      <c r="AE262" s="27">
        <f t="shared" si="193"/>
        <v>0</v>
      </c>
      <c r="AF262" s="27">
        <f t="shared" si="194"/>
        <v>0</v>
      </c>
      <c r="AH262" s="39">
        <f>'基本情報'!B268</f>
        <v>0</v>
      </c>
      <c r="AI262" s="39">
        <f>'基本情報'!A268</f>
        <v>0</v>
      </c>
      <c r="AJ262" s="39"/>
      <c r="AK262" s="39">
        <f>'基本情報'!B268</f>
        <v>0</v>
      </c>
      <c r="AL262" s="66">
        <f>'基本情報'!C268</f>
        <v>0</v>
      </c>
      <c r="AM262" s="39"/>
      <c r="AN262" s="39">
        <f>'基本情報'!B268</f>
        <v>0</v>
      </c>
      <c r="AO262" s="66">
        <f>'基本情報'!D268</f>
        <v>0</v>
      </c>
    </row>
    <row r="263" spans="1:41" s="27" customFormat="1" ht="21" customHeight="1" thickBot="1">
      <c r="A263" s="65"/>
      <c r="B263" s="73"/>
      <c r="C263" s="72"/>
      <c r="D263" s="72"/>
      <c r="E263" s="72"/>
      <c r="F263" s="72"/>
      <c r="G263" s="72"/>
      <c r="H263" s="72"/>
      <c r="I263" s="72"/>
      <c r="J263" s="72"/>
      <c r="K263" s="30"/>
      <c r="L263" s="30"/>
      <c r="M263" s="43"/>
      <c r="N263" s="43"/>
      <c r="O263" s="43"/>
      <c r="P263" s="43"/>
      <c r="Q263" s="43"/>
      <c r="R263" s="44">
        <v>20</v>
      </c>
      <c r="S263" s="45"/>
      <c r="T263" s="213"/>
      <c r="U263" s="214"/>
      <c r="V263" s="220"/>
      <c r="W263" s="220"/>
      <c r="X263" s="225"/>
      <c r="Y263" s="226"/>
      <c r="Z263" s="30"/>
      <c r="AA263" s="30"/>
      <c r="AB263" s="30"/>
      <c r="AC263" s="27">
        <f t="shared" si="191"/>
        <v>0</v>
      </c>
      <c r="AD263" s="27">
        <f t="shared" si="192"/>
        <v>0</v>
      </c>
      <c r="AE263" s="27">
        <f t="shared" si="193"/>
        <v>0</v>
      </c>
      <c r="AF263" s="27">
        <f t="shared" si="194"/>
        <v>0</v>
      </c>
      <c r="AH263" s="39">
        <f>'基本情報'!B269</f>
        <v>0</v>
      </c>
      <c r="AI263" s="39">
        <f>'基本情報'!A269</f>
        <v>0</v>
      </c>
      <c r="AJ263" s="39"/>
      <c r="AK263" s="39">
        <f>'基本情報'!B269</f>
        <v>0</v>
      </c>
      <c r="AL263" s="66">
        <f>'基本情報'!C269</f>
        <v>0</v>
      </c>
      <c r="AM263" s="39"/>
      <c r="AN263" s="39">
        <f>'基本情報'!B269</f>
        <v>0</v>
      </c>
      <c r="AO263" s="66">
        <f>'基本情報'!D269</f>
        <v>0</v>
      </c>
    </row>
    <row r="264" spans="1:41" s="27" customFormat="1" ht="21" customHeight="1">
      <c r="A264" s="65"/>
      <c r="B264" s="73"/>
      <c r="C264" s="70"/>
      <c r="D264" s="70"/>
      <c r="E264" s="70"/>
      <c r="F264" s="70"/>
      <c r="G264" s="70"/>
      <c r="H264" s="70"/>
      <c r="I264" s="70"/>
      <c r="J264" s="70"/>
      <c r="R264" s="190" t="s">
        <v>19</v>
      </c>
      <c r="S264" s="229"/>
      <c r="T264" s="229"/>
      <c r="U264" s="229"/>
      <c r="V264" s="229"/>
      <c r="W264" s="229"/>
      <c r="X264" s="229"/>
      <c r="Y264" s="222"/>
      <c r="Z264" s="29"/>
      <c r="AA264" s="29"/>
      <c r="AB264" s="29"/>
      <c r="AC264" s="27">
        <f t="shared" si="191"/>
        <v>0</v>
      </c>
      <c r="AD264" s="27">
        <f t="shared" si="192"/>
        <v>0</v>
      </c>
      <c r="AE264" s="27">
        <f t="shared" si="193"/>
        <v>0</v>
      </c>
      <c r="AF264" s="27">
        <f t="shared" si="194"/>
        <v>0</v>
      </c>
      <c r="AH264" s="39">
        <f>'基本情報'!B270</f>
        <v>0</v>
      </c>
      <c r="AI264" s="39">
        <f>'基本情報'!A270</f>
        <v>0</v>
      </c>
      <c r="AJ264" s="39"/>
      <c r="AK264" s="39">
        <f>'基本情報'!B270</f>
        <v>0</v>
      </c>
      <c r="AL264" s="66">
        <f>'基本情報'!C270</f>
        <v>0</v>
      </c>
      <c r="AM264" s="39"/>
      <c r="AN264" s="39">
        <f>'基本情報'!B270</f>
        <v>0</v>
      </c>
      <c r="AO264" s="66">
        <f>'基本情報'!D270</f>
        <v>0</v>
      </c>
    </row>
    <row r="265" spans="1:41" s="27" customFormat="1" ht="21" customHeight="1">
      <c r="A265" s="65"/>
      <c r="B265" s="73" t="s">
        <v>64</v>
      </c>
      <c r="C265" s="70" t="s">
        <v>58</v>
      </c>
      <c r="D265" s="70" t="s">
        <v>59</v>
      </c>
      <c r="E265" s="70" t="s">
        <v>60</v>
      </c>
      <c r="F265" s="70" t="s">
        <v>61</v>
      </c>
      <c r="G265" s="70" t="s">
        <v>37</v>
      </c>
      <c r="H265" s="70" t="s">
        <v>62</v>
      </c>
      <c r="I265" s="70" t="s">
        <v>63</v>
      </c>
      <c r="J265" s="70"/>
      <c r="R265" s="40" t="s">
        <v>53</v>
      </c>
      <c r="S265" s="215" t="s">
        <v>82</v>
      </c>
      <c r="T265" s="216"/>
      <c r="U265" s="46" t="s">
        <v>37</v>
      </c>
      <c r="V265" s="46" t="s">
        <v>17</v>
      </c>
      <c r="W265" s="47" t="s">
        <v>48</v>
      </c>
      <c r="X265" s="47" t="s">
        <v>49</v>
      </c>
      <c r="Y265" s="42" t="s">
        <v>18</v>
      </c>
      <c r="Z265" s="29"/>
      <c r="AA265" s="29"/>
      <c r="AB265" s="29"/>
      <c r="AC265" s="27">
        <f t="shared" si="191"/>
        <v>0</v>
      </c>
      <c r="AD265" s="27">
        <f t="shared" si="192"/>
        <v>0</v>
      </c>
      <c r="AE265" s="27">
        <f t="shared" si="193"/>
        <v>0</v>
      </c>
      <c r="AF265" s="27">
        <f t="shared" si="194"/>
        <v>0</v>
      </c>
      <c r="AH265" s="39">
        <f>'基本情報'!B271</f>
        <v>0</v>
      </c>
      <c r="AI265" s="39">
        <f>'基本情報'!A271</f>
        <v>0</v>
      </c>
      <c r="AJ265" s="39"/>
      <c r="AK265" s="39">
        <f>'基本情報'!B271</f>
        <v>0</v>
      </c>
      <c r="AL265" s="66">
        <f>'基本情報'!C271</f>
        <v>0</v>
      </c>
      <c r="AM265" s="39"/>
      <c r="AN265" s="39">
        <f>'基本情報'!B271</f>
        <v>0</v>
      </c>
      <c r="AO265" s="66">
        <f>'基本情報'!D271</f>
        <v>0</v>
      </c>
    </row>
    <row r="266" spans="1:41" s="27" customFormat="1" ht="21" customHeight="1">
      <c r="A266" s="65"/>
      <c r="B266" s="79">
        <f>'基本情報'!$B$5</f>
        <v>41306</v>
      </c>
      <c r="C266" s="80">
        <f aca="true" t="shared" si="204" ref="C266:C271">IF(U266&gt;0,"A",0)</f>
        <v>0</v>
      </c>
      <c r="D266" s="80">
        <f>S263</f>
        <v>0</v>
      </c>
      <c r="E266" s="80">
        <f>T263</f>
        <v>0</v>
      </c>
      <c r="F266" s="80">
        <f aca="true" t="shared" si="205" ref="F266:F271">R266</f>
      </c>
      <c r="G266" s="80">
        <f aca="true" t="shared" si="206" ref="G266:G271">U266</f>
        <v>0</v>
      </c>
      <c r="H266" s="81">
        <f aca="true" t="shared" si="207" ref="H266:H271">W266</f>
        <v>0</v>
      </c>
      <c r="I266" s="82">
        <f>V272</f>
        <v>0</v>
      </c>
      <c r="J266" s="82"/>
      <c r="P266" s="27">
        <f>S263</f>
        <v>0</v>
      </c>
      <c r="Q266" s="27">
        <f>T263</f>
        <v>0</v>
      </c>
      <c r="R266" s="40">
        <f aca="true" t="shared" si="208" ref="R266:R271">IF(S266&lt;&gt;0,VLOOKUP(S266,$AH$15:$AI$21,2),"")</f>
      </c>
      <c r="S266" s="227"/>
      <c r="T266" s="228"/>
      <c r="U266" s="48"/>
      <c r="V266" s="49">
        <f aca="true" t="shared" si="209" ref="V266:V271">IF(S266&lt;&gt;0,VLOOKUP(S266,$AK$15:$AL$21,2),"")</f>
      </c>
      <c r="W266" s="50"/>
      <c r="X266" s="51">
        <f aca="true" t="shared" si="210" ref="X266:X271">IF(S266&lt;&gt;0,VLOOKUP(S266,$AN$15:$AO$21,2),"")</f>
      </c>
      <c r="Y266" s="52">
        <f aca="true" t="shared" si="211" ref="Y266:Y271">IF(U266&gt;0,U266*V266+W266*X266,"")</f>
      </c>
      <c r="Z266" s="53"/>
      <c r="AA266" s="53"/>
      <c r="AB266" s="53"/>
      <c r="AC266" s="27">
        <f t="shared" si="191"/>
        <v>0</v>
      </c>
      <c r="AD266" s="27">
        <f t="shared" si="192"/>
        <v>0</v>
      </c>
      <c r="AE266" s="27">
        <f t="shared" si="193"/>
        <v>0</v>
      </c>
      <c r="AF266" s="27">
        <f t="shared" si="194"/>
        <v>0</v>
      </c>
      <c r="AH266" s="39">
        <f>'基本情報'!B272</f>
        <v>0</v>
      </c>
      <c r="AI266" s="39">
        <f>'基本情報'!A272</f>
        <v>0</v>
      </c>
      <c r="AJ266" s="39"/>
      <c r="AK266" s="39">
        <f>'基本情報'!B272</f>
        <v>0</v>
      </c>
      <c r="AL266" s="66">
        <f>'基本情報'!C272</f>
        <v>0</v>
      </c>
      <c r="AM266" s="39"/>
      <c r="AN266" s="39">
        <f>'基本情報'!B272</f>
        <v>0</v>
      </c>
      <c r="AO266" s="66">
        <f>'基本情報'!D272</f>
        <v>0</v>
      </c>
    </row>
    <row r="267" spans="1:41" s="27" customFormat="1" ht="21" customHeight="1">
      <c r="A267" s="65"/>
      <c r="B267" s="79">
        <f>'基本情報'!$B$5</f>
        <v>41306</v>
      </c>
      <c r="C267" s="80">
        <f t="shared" si="204"/>
        <v>0</v>
      </c>
      <c r="D267" s="80">
        <f>S263</f>
        <v>0</v>
      </c>
      <c r="E267" s="80">
        <f>T263</f>
        <v>0</v>
      </c>
      <c r="F267" s="80">
        <f t="shared" si="205"/>
      </c>
      <c r="G267" s="80">
        <f t="shared" si="206"/>
        <v>0</v>
      </c>
      <c r="H267" s="81">
        <f t="shared" si="207"/>
        <v>0</v>
      </c>
      <c r="I267" s="80"/>
      <c r="J267" s="80"/>
      <c r="N267" s="27">
        <f aca="true" t="shared" si="212" ref="N267:N273">R267</f>
      </c>
      <c r="P267" s="27">
        <f>S263</f>
        <v>0</v>
      </c>
      <c r="Q267" s="27">
        <f>T263</f>
        <v>0</v>
      </c>
      <c r="R267" s="40">
        <f t="shared" si="208"/>
      </c>
      <c r="S267" s="227"/>
      <c r="T267" s="228"/>
      <c r="U267" s="48"/>
      <c r="V267" s="49">
        <f t="shared" si="209"/>
      </c>
      <c r="W267" s="50"/>
      <c r="X267" s="51">
        <f t="shared" si="210"/>
      </c>
      <c r="Y267" s="52">
        <f t="shared" si="211"/>
      </c>
      <c r="Z267" s="53"/>
      <c r="AA267" s="53"/>
      <c r="AB267" s="53"/>
      <c r="AC267" s="27">
        <f t="shared" si="191"/>
        <v>0</v>
      </c>
      <c r="AD267" s="27">
        <f t="shared" si="192"/>
        <v>0</v>
      </c>
      <c r="AE267" s="27">
        <f t="shared" si="193"/>
        <v>0</v>
      </c>
      <c r="AF267" s="27">
        <f t="shared" si="194"/>
        <v>0</v>
      </c>
      <c r="AH267" s="39">
        <f>'基本情報'!B273</f>
        <v>0</v>
      </c>
      <c r="AI267" s="39">
        <f>'基本情報'!A273</f>
        <v>0</v>
      </c>
      <c r="AJ267" s="39"/>
      <c r="AK267" s="39">
        <f>'基本情報'!B273</f>
        <v>0</v>
      </c>
      <c r="AL267" s="66">
        <f>'基本情報'!C273</f>
        <v>0</v>
      </c>
      <c r="AM267" s="39"/>
      <c r="AN267" s="39">
        <f>'基本情報'!B273</f>
        <v>0</v>
      </c>
      <c r="AO267" s="66">
        <f>'基本情報'!D273</f>
        <v>0</v>
      </c>
    </row>
    <row r="268" spans="1:41" s="27" customFormat="1" ht="21" customHeight="1">
      <c r="A268" s="65"/>
      <c r="B268" s="79">
        <f>'基本情報'!$B$5</f>
        <v>41306</v>
      </c>
      <c r="C268" s="80">
        <f t="shared" si="204"/>
        <v>0</v>
      </c>
      <c r="D268" s="80">
        <f>S263</f>
        <v>0</v>
      </c>
      <c r="E268" s="80">
        <f>T263</f>
        <v>0</v>
      </c>
      <c r="F268" s="80">
        <f t="shared" si="205"/>
      </c>
      <c r="G268" s="80">
        <f t="shared" si="206"/>
        <v>0</v>
      </c>
      <c r="H268" s="81">
        <f t="shared" si="207"/>
        <v>0</v>
      </c>
      <c r="I268" s="80"/>
      <c r="J268" s="80"/>
      <c r="N268" s="27">
        <f t="shared" si="212"/>
      </c>
      <c r="P268" s="27">
        <f>S263</f>
        <v>0</v>
      </c>
      <c r="Q268" s="27">
        <f>T263</f>
        <v>0</v>
      </c>
      <c r="R268" s="40">
        <f t="shared" si="208"/>
      </c>
      <c r="S268" s="227"/>
      <c r="T268" s="228"/>
      <c r="U268" s="48"/>
      <c r="V268" s="49">
        <f t="shared" si="209"/>
      </c>
      <c r="W268" s="50"/>
      <c r="X268" s="51">
        <f t="shared" si="210"/>
      </c>
      <c r="Y268" s="52">
        <f t="shared" si="211"/>
      </c>
      <c r="Z268" s="53"/>
      <c r="AA268" s="53"/>
      <c r="AB268" s="53"/>
      <c r="AC268" s="27">
        <f t="shared" si="191"/>
        <v>0</v>
      </c>
      <c r="AD268" s="27">
        <f t="shared" si="192"/>
        <v>0</v>
      </c>
      <c r="AE268" s="27">
        <f t="shared" si="193"/>
        <v>0</v>
      </c>
      <c r="AF268" s="27">
        <f t="shared" si="194"/>
        <v>0</v>
      </c>
      <c r="AH268" s="39">
        <f>'基本情報'!B274</f>
        <v>0</v>
      </c>
      <c r="AI268" s="39">
        <f>'基本情報'!A274</f>
        <v>0</v>
      </c>
      <c r="AJ268" s="39"/>
      <c r="AK268" s="39">
        <f>'基本情報'!B274</f>
        <v>0</v>
      </c>
      <c r="AL268" s="66">
        <f>'基本情報'!C274</f>
        <v>0</v>
      </c>
      <c r="AM268" s="39"/>
      <c r="AN268" s="39">
        <f>'基本情報'!B274</f>
        <v>0</v>
      </c>
      <c r="AO268" s="66">
        <f>'基本情報'!D274</f>
        <v>0</v>
      </c>
    </row>
    <row r="269" spans="1:41" s="27" customFormat="1" ht="21" customHeight="1">
      <c r="A269" s="65"/>
      <c r="B269" s="79">
        <f>'基本情報'!$B$5</f>
        <v>41306</v>
      </c>
      <c r="C269" s="80">
        <f t="shared" si="204"/>
        <v>0</v>
      </c>
      <c r="D269" s="80">
        <f>S263</f>
        <v>0</v>
      </c>
      <c r="E269" s="80">
        <f>T263</f>
        <v>0</v>
      </c>
      <c r="F269" s="80">
        <f t="shared" si="205"/>
      </c>
      <c r="G269" s="80">
        <f t="shared" si="206"/>
        <v>0</v>
      </c>
      <c r="H269" s="81">
        <f t="shared" si="207"/>
        <v>0</v>
      </c>
      <c r="I269" s="80"/>
      <c r="J269" s="80"/>
      <c r="N269" s="27">
        <f t="shared" si="212"/>
      </c>
      <c r="P269" s="27">
        <f>S263</f>
        <v>0</v>
      </c>
      <c r="Q269" s="27">
        <f>T263</f>
        <v>0</v>
      </c>
      <c r="R269" s="40">
        <f t="shared" si="208"/>
      </c>
      <c r="S269" s="227"/>
      <c r="T269" s="228"/>
      <c r="U269" s="48"/>
      <c r="V269" s="49">
        <f t="shared" si="209"/>
      </c>
      <c r="W269" s="50"/>
      <c r="X269" s="51">
        <f t="shared" si="210"/>
      </c>
      <c r="Y269" s="52">
        <f t="shared" si="211"/>
      </c>
      <c r="Z269" s="53"/>
      <c r="AA269" s="53"/>
      <c r="AB269" s="53"/>
      <c r="AC269" s="27">
        <f t="shared" si="191"/>
        <v>0</v>
      </c>
      <c r="AD269" s="27">
        <f t="shared" si="192"/>
        <v>0</v>
      </c>
      <c r="AE269" s="27">
        <f t="shared" si="193"/>
        <v>0</v>
      </c>
      <c r="AF269" s="27">
        <f t="shared" si="194"/>
        <v>0</v>
      </c>
      <c r="AH269" s="39"/>
      <c r="AI269" s="39"/>
      <c r="AJ269" s="39"/>
      <c r="AK269" s="39"/>
      <c r="AL269" s="66"/>
      <c r="AM269" s="39"/>
      <c r="AN269" s="39"/>
      <c r="AO269" s="66"/>
    </row>
    <row r="270" spans="1:41" s="27" customFormat="1" ht="21" customHeight="1">
      <c r="A270" s="65"/>
      <c r="B270" s="79">
        <f>'基本情報'!$B$5</f>
        <v>41306</v>
      </c>
      <c r="C270" s="80">
        <f t="shared" si="204"/>
        <v>0</v>
      </c>
      <c r="D270" s="80">
        <f>S263</f>
        <v>0</v>
      </c>
      <c r="E270" s="80">
        <f>T263</f>
        <v>0</v>
      </c>
      <c r="F270" s="80">
        <f t="shared" si="205"/>
      </c>
      <c r="G270" s="80">
        <f t="shared" si="206"/>
        <v>0</v>
      </c>
      <c r="H270" s="81">
        <f t="shared" si="207"/>
        <v>0</v>
      </c>
      <c r="I270" s="80"/>
      <c r="J270" s="80"/>
      <c r="N270" s="27">
        <f t="shared" si="212"/>
      </c>
      <c r="P270" s="27">
        <f>S263</f>
        <v>0</v>
      </c>
      <c r="Q270" s="27">
        <f>T263</f>
        <v>0</v>
      </c>
      <c r="R270" s="40">
        <f t="shared" si="208"/>
      </c>
      <c r="S270" s="227"/>
      <c r="T270" s="228"/>
      <c r="U270" s="48"/>
      <c r="V270" s="49">
        <f t="shared" si="209"/>
      </c>
      <c r="W270" s="50"/>
      <c r="X270" s="51">
        <f t="shared" si="210"/>
      </c>
      <c r="Y270" s="52">
        <f t="shared" si="211"/>
      </c>
      <c r="Z270" s="53"/>
      <c r="AA270" s="53"/>
      <c r="AB270" s="53"/>
      <c r="AC270" s="27">
        <f t="shared" si="191"/>
        <v>0</v>
      </c>
      <c r="AD270" s="27">
        <f t="shared" si="192"/>
        <v>0</v>
      </c>
      <c r="AE270" s="27">
        <f t="shared" si="193"/>
        <v>0</v>
      </c>
      <c r="AF270" s="27">
        <f t="shared" si="194"/>
        <v>0</v>
      </c>
      <c r="AH270" s="39"/>
      <c r="AI270" s="39"/>
      <c r="AJ270" s="39"/>
      <c r="AK270" s="39"/>
      <c r="AL270" s="66"/>
      <c r="AM270" s="39"/>
      <c r="AN270" s="39"/>
      <c r="AO270" s="39"/>
    </row>
    <row r="271" spans="1:41" s="27" customFormat="1" ht="21" customHeight="1" thickBot="1">
      <c r="A271" s="65"/>
      <c r="B271" s="79">
        <f>'基本情報'!$B$5</f>
        <v>41306</v>
      </c>
      <c r="C271" s="80">
        <f t="shared" si="204"/>
        <v>0</v>
      </c>
      <c r="D271" s="80">
        <f>S263</f>
        <v>0</v>
      </c>
      <c r="E271" s="80">
        <f>T263</f>
        <v>0</v>
      </c>
      <c r="F271" s="80">
        <f t="shared" si="205"/>
      </c>
      <c r="G271" s="80">
        <f t="shared" si="206"/>
        <v>0</v>
      </c>
      <c r="H271" s="81">
        <f t="shared" si="207"/>
        <v>0</v>
      </c>
      <c r="I271" s="80"/>
      <c r="J271" s="80"/>
      <c r="K271" s="27">
        <f>IF(Y272&gt;0,1,0)</f>
        <v>0</v>
      </c>
      <c r="L271" s="27">
        <f>IF(R261&gt;0,1,0)</f>
        <v>1</v>
      </c>
      <c r="N271" s="27">
        <f t="shared" si="212"/>
      </c>
      <c r="P271" s="27">
        <f>S263</f>
        <v>0</v>
      </c>
      <c r="Q271" s="27">
        <f>T263</f>
        <v>0</v>
      </c>
      <c r="R271" s="54">
        <f t="shared" si="208"/>
      </c>
      <c r="S271" s="227"/>
      <c r="T271" s="228"/>
      <c r="U271" s="55"/>
      <c r="V271" s="56">
        <f t="shared" si="209"/>
      </c>
      <c r="W271" s="57"/>
      <c r="X271" s="58">
        <f t="shared" si="210"/>
      </c>
      <c r="Y271" s="59">
        <f t="shared" si="211"/>
      </c>
      <c r="Z271" s="53"/>
      <c r="AA271" s="53"/>
      <c r="AB271" s="53"/>
      <c r="AC271" s="27">
        <f t="shared" si="191"/>
        <v>0</v>
      </c>
      <c r="AD271" s="27">
        <f t="shared" si="192"/>
        <v>0</v>
      </c>
      <c r="AE271" s="27">
        <f t="shared" si="193"/>
        <v>1</v>
      </c>
      <c r="AF271" s="27">
        <f t="shared" si="194"/>
        <v>0</v>
      </c>
      <c r="AH271" s="39"/>
      <c r="AI271" s="39"/>
      <c r="AJ271" s="39"/>
      <c r="AK271" s="39"/>
      <c r="AL271" s="66"/>
      <c r="AM271" s="39"/>
      <c r="AN271" s="39"/>
      <c r="AO271" s="39"/>
    </row>
    <row r="272" spans="1:32" s="27" customFormat="1" ht="21" customHeight="1" thickBot="1">
      <c r="A272" s="65"/>
      <c r="B272" s="79"/>
      <c r="C272" s="80"/>
      <c r="D272" s="80"/>
      <c r="E272" s="80"/>
      <c r="F272" s="80"/>
      <c r="G272" s="80"/>
      <c r="H272" s="81"/>
      <c r="I272" s="80"/>
      <c r="J272" s="80"/>
      <c r="M272" s="60">
        <f>Y272</f>
        <v>0</v>
      </c>
      <c r="N272" s="27" t="str">
        <f t="shared" si="212"/>
        <v>合計金額</v>
      </c>
      <c r="R272" s="28" t="s">
        <v>26</v>
      </c>
      <c r="S272" s="61">
        <f>SUM(Y266:Y271)</f>
        <v>0</v>
      </c>
      <c r="T272" s="210" t="s">
        <v>27</v>
      </c>
      <c r="U272" s="210"/>
      <c r="V272" s="67"/>
      <c r="W272" s="210" t="s">
        <v>28</v>
      </c>
      <c r="X272" s="210"/>
      <c r="Y272" s="62">
        <f>S272-V272</f>
        <v>0</v>
      </c>
      <c r="Z272" s="30"/>
      <c r="AA272" s="30"/>
      <c r="AB272" s="30"/>
      <c r="AC272" s="27">
        <f t="shared" si="191"/>
        <v>0</v>
      </c>
      <c r="AD272" s="27">
        <f t="shared" si="192"/>
        <v>0</v>
      </c>
      <c r="AE272" s="27">
        <f t="shared" si="193"/>
        <v>0</v>
      </c>
      <c r="AF272" s="27">
        <f t="shared" si="194"/>
        <v>0</v>
      </c>
    </row>
    <row r="273" spans="1:32" s="27" customFormat="1" ht="21" customHeight="1">
      <c r="A273" s="65"/>
      <c r="B273" s="79"/>
      <c r="C273" s="80"/>
      <c r="D273" s="80"/>
      <c r="E273" s="80"/>
      <c r="F273" s="80"/>
      <c r="G273" s="80"/>
      <c r="H273" s="81"/>
      <c r="I273" s="80"/>
      <c r="J273" s="80"/>
      <c r="N273" s="27">
        <f t="shared" si="212"/>
        <v>0</v>
      </c>
      <c r="Q273" s="63"/>
      <c r="R273" s="63"/>
      <c r="W273" s="29"/>
      <c r="X273" s="29"/>
      <c r="Y273" s="30"/>
      <c r="Z273" s="30"/>
      <c r="AA273" s="30"/>
      <c r="AB273" s="30"/>
      <c r="AC273" s="27">
        <f t="shared" si="191"/>
        <v>0</v>
      </c>
      <c r="AD273" s="27">
        <f t="shared" si="192"/>
        <v>0</v>
      </c>
      <c r="AE273" s="27">
        <f t="shared" si="193"/>
        <v>0</v>
      </c>
      <c r="AF273" s="27">
        <f t="shared" si="194"/>
        <v>0</v>
      </c>
    </row>
  </sheetData>
  <sheetProtection/>
  <mergeCells count="354">
    <mergeCell ref="S35:T35"/>
    <mergeCell ref="S33:T33"/>
    <mergeCell ref="X27:Y28"/>
    <mergeCell ref="X29:Y29"/>
    <mergeCell ref="S34:T34"/>
    <mergeCell ref="R27:U27"/>
    <mergeCell ref="V27:W28"/>
    <mergeCell ref="T28:U28"/>
    <mergeCell ref="S32:T32"/>
    <mergeCell ref="S36:T36"/>
    <mergeCell ref="S37:T37"/>
    <mergeCell ref="T38:U38"/>
    <mergeCell ref="X263:Y263"/>
    <mergeCell ref="T29:U29"/>
    <mergeCell ref="V29:W29"/>
    <mergeCell ref="R30:Y30"/>
    <mergeCell ref="S31:T31"/>
    <mergeCell ref="S48:T48"/>
    <mergeCell ref="T42:U42"/>
    <mergeCell ref="V42:W42"/>
    <mergeCell ref="R43:Y43"/>
    <mergeCell ref="S44:T44"/>
    <mergeCell ref="W38:X38"/>
    <mergeCell ref="X40:Y41"/>
    <mergeCell ref="S45:T45"/>
    <mergeCell ref="S46:T46"/>
    <mergeCell ref="R40:U40"/>
    <mergeCell ref="V40:W41"/>
    <mergeCell ref="T41:U41"/>
    <mergeCell ref="X42:Y42"/>
    <mergeCell ref="R53:U53"/>
    <mergeCell ref="V53:W54"/>
    <mergeCell ref="T54:U54"/>
    <mergeCell ref="S49:T49"/>
    <mergeCell ref="S50:T50"/>
    <mergeCell ref="T51:U51"/>
    <mergeCell ref="W51:X51"/>
    <mergeCell ref="X53:Y54"/>
    <mergeCell ref="S47:T47"/>
    <mergeCell ref="T55:U55"/>
    <mergeCell ref="V55:W55"/>
    <mergeCell ref="R56:Y56"/>
    <mergeCell ref="S57:T57"/>
    <mergeCell ref="X55:Y55"/>
    <mergeCell ref="S58:T58"/>
    <mergeCell ref="S59:T59"/>
    <mergeCell ref="S60:T60"/>
    <mergeCell ref="S61:T61"/>
    <mergeCell ref="R66:U66"/>
    <mergeCell ref="V66:W67"/>
    <mergeCell ref="T67:U67"/>
    <mergeCell ref="S62:T62"/>
    <mergeCell ref="S63:T63"/>
    <mergeCell ref="T64:U64"/>
    <mergeCell ref="W64:X64"/>
    <mergeCell ref="X66:Y67"/>
    <mergeCell ref="T68:U68"/>
    <mergeCell ref="V68:W68"/>
    <mergeCell ref="R69:Y69"/>
    <mergeCell ref="S70:T70"/>
    <mergeCell ref="X68:Y68"/>
    <mergeCell ref="S71:T71"/>
    <mergeCell ref="S72:T72"/>
    <mergeCell ref="S73:T73"/>
    <mergeCell ref="S74:T74"/>
    <mergeCell ref="R79:U79"/>
    <mergeCell ref="V79:W80"/>
    <mergeCell ref="T80:U80"/>
    <mergeCell ref="S75:T75"/>
    <mergeCell ref="S76:T76"/>
    <mergeCell ref="T77:U77"/>
    <mergeCell ref="W77:X77"/>
    <mergeCell ref="X79:Y80"/>
    <mergeCell ref="T81:U81"/>
    <mergeCell ref="V81:W81"/>
    <mergeCell ref="R82:Y82"/>
    <mergeCell ref="S83:T83"/>
    <mergeCell ref="X81:Y81"/>
    <mergeCell ref="S84:T84"/>
    <mergeCell ref="S85:T85"/>
    <mergeCell ref="S86:T86"/>
    <mergeCell ref="S87:T87"/>
    <mergeCell ref="R92:U92"/>
    <mergeCell ref="V92:W93"/>
    <mergeCell ref="T93:U93"/>
    <mergeCell ref="S88:T88"/>
    <mergeCell ref="S89:T89"/>
    <mergeCell ref="T90:U90"/>
    <mergeCell ref="W90:X90"/>
    <mergeCell ref="X92:Y93"/>
    <mergeCell ref="T94:U94"/>
    <mergeCell ref="V94:W94"/>
    <mergeCell ref="R95:Y95"/>
    <mergeCell ref="S96:T96"/>
    <mergeCell ref="X94:Y94"/>
    <mergeCell ref="S97:T97"/>
    <mergeCell ref="S98:T98"/>
    <mergeCell ref="S99:T99"/>
    <mergeCell ref="S100:T100"/>
    <mergeCell ref="R105:U105"/>
    <mergeCell ref="V105:W106"/>
    <mergeCell ref="T106:U106"/>
    <mergeCell ref="S101:T101"/>
    <mergeCell ref="S102:T102"/>
    <mergeCell ref="T103:U103"/>
    <mergeCell ref="W103:X103"/>
    <mergeCell ref="X105:Y106"/>
    <mergeCell ref="T107:U107"/>
    <mergeCell ref="V107:W107"/>
    <mergeCell ref="R108:Y108"/>
    <mergeCell ref="S109:T109"/>
    <mergeCell ref="X107:Y107"/>
    <mergeCell ref="S110:T110"/>
    <mergeCell ref="S111:T111"/>
    <mergeCell ref="S112:T112"/>
    <mergeCell ref="S113:T113"/>
    <mergeCell ref="R118:U118"/>
    <mergeCell ref="V118:W119"/>
    <mergeCell ref="T119:U119"/>
    <mergeCell ref="S114:T114"/>
    <mergeCell ref="S115:T115"/>
    <mergeCell ref="T116:U116"/>
    <mergeCell ref="W116:X116"/>
    <mergeCell ref="X118:Y119"/>
    <mergeCell ref="T120:U120"/>
    <mergeCell ref="V120:W120"/>
    <mergeCell ref="R121:Y121"/>
    <mergeCell ref="S122:T122"/>
    <mergeCell ref="X120:Y120"/>
    <mergeCell ref="S123:T123"/>
    <mergeCell ref="S124:T124"/>
    <mergeCell ref="S125:T125"/>
    <mergeCell ref="S126:T126"/>
    <mergeCell ref="R131:U131"/>
    <mergeCell ref="V131:W132"/>
    <mergeCell ref="T132:U132"/>
    <mergeCell ref="S127:T127"/>
    <mergeCell ref="S128:T128"/>
    <mergeCell ref="T129:U129"/>
    <mergeCell ref="W129:X129"/>
    <mergeCell ref="X131:Y132"/>
    <mergeCell ref="T133:U133"/>
    <mergeCell ref="V133:W133"/>
    <mergeCell ref="R134:Y134"/>
    <mergeCell ref="S135:T135"/>
    <mergeCell ref="X133:Y133"/>
    <mergeCell ref="S136:T136"/>
    <mergeCell ref="S137:T137"/>
    <mergeCell ref="S138:T138"/>
    <mergeCell ref="S139:T139"/>
    <mergeCell ref="R144:U144"/>
    <mergeCell ref="V144:W145"/>
    <mergeCell ref="T145:U145"/>
    <mergeCell ref="S140:T140"/>
    <mergeCell ref="S141:T141"/>
    <mergeCell ref="T142:U142"/>
    <mergeCell ref="W142:X142"/>
    <mergeCell ref="X144:Y145"/>
    <mergeCell ref="T146:U146"/>
    <mergeCell ref="V146:W146"/>
    <mergeCell ref="R147:Y147"/>
    <mergeCell ref="S148:T148"/>
    <mergeCell ref="X146:Y146"/>
    <mergeCell ref="S149:T149"/>
    <mergeCell ref="S150:T150"/>
    <mergeCell ref="S151:T151"/>
    <mergeCell ref="S152:T152"/>
    <mergeCell ref="R157:U157"/>
    <mergeCell ref="V157:W158"/>
    <mergeCell ref="T158:U158"/>
    <mergeCell ref="S153:T153"/>
    <mergeCell ref="S154:T154"/>
    <mergeCell ref="T155:U155"/>
    <mergeCell ref="W155:X155"/>
    <mergeCell ref="X157:Y158"/>
    <mergeCell ref="T159:U159"/>
    <mergeCell ref="V159:W159"/>
    <mergeCell ref="R160:Y160"/>
    <mergeCell ref="S161:T161"/>
    <mergeCell ref="X159:Y159"/>
    <mergeCell ref="S162:T162"/>
    <mergeCell ref="S163:T163"/>
    <mergeCell ref="S164:T164"/>
    <mergeCell ref="S165:T165"/>
    <mergeCell ref="R170:U170"/>
    <mergeCell ref="V170:W171"/>
    <mergeCell ref="T171:U171"/>
    <mergeCell ref="S166:T166"/>
    <mergeCell ref="S167:T167"/>
    <mergeCell ref="T168:U168"/>
    <mergeCell ref="W168:X168"/>
    <mergeCell ref="X170:Y171"/>
    <mergeCell ref="T172:U172"/>
    <mergeCell ref="V172:W172"/>
    <mergeCell ref="R173:Y173"/>
    <mergeCell ref="S174:T174"/>
    <mergeCell ref="X172:Y172"/>
    <mergeCell ref="S175:T175"/>
    <mergeCell ref="S176:T176"/>
    <mergeCell ref="S177:T177"/>
    <mergeCell ref="S178:T178"/>
    <mergeCell ref="R183:U183"/>
    <mergeCell ref="V183:W184"/>
    <mergeCell ref="T184:U184"/>
    <mergeCell ref="S179:T179"/>
    <mergeCell ref="S180:T180"/>
    <mergeCell ref="T181:U181"/>
    <mergeCell ref="W181:X181"/>
    <mergeCell ref="X183:Y184"/>
    <mergeCell ref="T185:U185"/>
    <mergeCell ref="V185:W185"/>
    <mergeCell ref="R186:Y186"/>
    <mergeCell ref="S187:T187"/>
    <mergeCell ref="X185:Y185"/>
    <mergeCell ref="S188:T188"/>
    <mergeCell ref="S189:T189"/>
    <mergeCell ref="S190:T190"/>
    <mergeCell ref="S191:T191"/>
    <mergeCell ref="R196:U196"/>
    <mergeCell ref="V196:W197"/>
    <mergeCell ref="T197:U197"/>
    <mergeCell ref="S192:T192"/>
    <mergeCell ref="S193:T193"/>
    <mergeCell ref="T194:U194"/>
    <mergeCell ref="W194:X194"/>
    <mergeCell ref="X196:Y197"/>
    <mergeCell ref="T198:U198"/>
    <mergeCell ref="V198:W198"/>
    <mergeCell ref="R199:Y199"/>
    <mergeCell ref="S200:T200"/>
    <mergeCell ref="X198:Y198"/>
    <mergeCell ref="S201:T201"/>
    <mergeCell ref="S202:T202"/>
    <mergeCell ref="S203:T203"/>
    <mergeCell ref="S204:T204"/>
    <mergeCell ref="R209:U209"/>
    <mergeCell ref="V209:W210"/>
    <mergeCell ref="T210:U210"/>
    <mergeCell ref="S205:T205"/>
    <mergeCell ref="S206:T206"/>
    <mergeCell ref="T207:U207"/>
    <mergeCell ref="W207:X207"/>
    <mergeCell ref="X209:Y210"/>
    <mergeCell ref="T211:U211"/>
    <mergeCell ref="V211:W211"/>
    <mergeCell ref="R212:Y212"/>
    <mergeCell ref="S213:T213"/>
    <mergeCell ref="X211:Y211"/>
    <mergeCell ref="S214:T214"/>
    <mergeCell ref="S215:T215"/>
    <mergeCell ref="S216:T216"/>
    <mergeCell ref="S217:T217"/>
    <mergeCell ref="R222:U222"/>
    <mergeCell ref="V222:W223"/>
    <mergeCell ref="T223:U223"/>
    <mergeCell ref="S218:T218"/>
    <mergeCell ref="S219:T219"/>
    <mergeCell ref="T220:U220"/>
    <mergeCell ref="W220:X220"/>
    <mergeCell ref="X222:Y223"/>
    <mergeCell ref="T224:U224"/>
    <mergeCell ref="V224:W224"/>
    <mergeCell ref="R225:Y225"/>
    <mergeCell ref="S226:T226"/>
    <mergeCell ref="X224:Y224"/>
    <mergeCell ref="S227:T227"/>
    <mergeCell ref="S228:T228"/>
    <mergeCell ref="S229:T229"/>
    <mergeCell ref="S230:T230"/>
    <mergeCell ref="R235:U235"/>
    <mergeCell ref="V235:W236"/>
    <mergeCell ref="T236:U236"/>
    <mergeCell ref="S231:T231"/>
    <mergeCell ref="S232:T232"/>
    <mergeCell ref="T233:U233"/>
    <mergeCell ref="W233:X233"/>
    <mergeCell ref="X235:Y236"/>
    <mergeCell ref="T237:U237"/>
    <mergeCell ref="V237:W237"/>
    <mergeCell ref="R238:Y238"/>
    <mergeCell ref="S239:T239"/>
    <mergeCell ref="X237:Y237"/>
    <mergeCell ref="S240:T240"/>
    <mergeCell ref="S241:T241"/>
    <mergeCell ref="S242:T242"/>
    <mergeCell ref="S243:T243"/>
    <mergeCell ref="R248:U248"/>
    <mergeCell ref="V248:W249"/>
    <mergeCell ref="T249:U249"/>
    <mergeCell ref="S244:T244"/>
    <mergeCell ref="S245:T245"/>
    <mergeCell ref="T246:U246"/>
    <mergeCell ref="W246:X246"/>
    <mergeCell ref="X248:Y249"/>
    <mergeCell ref="T250:U250"/>
    <mergeCell ref="V250:W250"/>
    <mergeCell ref="R251:Y251"/>
    <mergeCell ref="S252:T252"/>
    <mergeCell ref="X250:Y250"/>
    <mergeCell ref="S253:T253"/>
    <mergeCell ref="S254:T254"/>
    <mergeCell ref="S255:T255"/>
    <mergeCell ref="S256:T256"/>
    <mergeCell ref="R261:U261"/>
    <mergeCell ref="V261:W262"/>
    <mergeCell ref="T262:U262"/>
    <mergeCell ref="S257:T257"/>
    <mergeCell ref="S258:T258"/>
    <mergeCell ref="T259:U259"/>
    <mergeCell ref="W259:X259"/>
    <mergeCell ref="X261:Y262"/>
    <mergeCell ref="T272:U272"/>
    <mergeCell ref="W272:X272"/>
    <mergeCell ref="S266:T266"/>
    <mergeCell ref="S267:T267"/>
    <mergeCell ref="S268:T268"/>
    <mergeCell ref="S269:T269"/>
    <mergeCell ref="S270:T270"/>
    <mergeCell ref="S271:T271"/>
    <mergeCell ref="T263:U263"/>
    <mergeCell ref="V263:W263"/>
    <mergeCell ref="R264:Y264"/>
    <mergeCell ref="S265:T265"/>
    <mergeCell ref="S24:T24"/>
    <mergeCell ref="T25:U25"/>
    <mergeCell ref="W25:X25"/>
    <mergeCell ref="S23:T23"/>
    <mergeCell ref="X14:Y15"/>
    <mergeCell ref="X16:Y16"/>
    <mergeCell ref="S21:T21"/>
    <mergeCell ref="S22:T22"/>
    <mergeCell ref="R17:Y17"/>
    <mergeCell ref="S18:T18"/>
    <mergeCell ref="S20:T20"/>
    <mergeCell ref="S19:T19"/>
    <mergeCell ref="V14:W15"/>
    <mergeCell ref="T16:U16"/>
    <mergeCell ref="T15:U15"/>
    <mergeCell ref="R14:U14"/>
    <mergeCell ref="V16:W16"/>
    <mergeCell ref="A4:A12"/>
    <mergeCell ref="R11:S12"/>
    <mergeCell ref="T11:X12"/>
    <mergeCell ref="X5:Y5"/>
    <mergeCell ref="V9:W9"/>
    <mergeCell ref="V6:V7"/>
    <mergeCell ref="R2:Y2"/>
    <mergeCell ref="R3:Y3"/>
    <mergeCell ref="R9:S9"/>
    <mergeCell ref="T9:U9"/>
    <mergeCell ref="X9:Y9"/>
    <mergeCell ref="R6:R7"/>
    <mergeCell ref="S6:U7"/>
    <mergeCell ref="W6:Y7"/>
  </mergeCells>
  <dataValidations count="2">
    <dataValidation allowBlank="1" showInputMessage="1" showErrorMessage="1" imeMode="on" sqref="T16:U16 T29:U29 T42:U42 T55:U55 T68:U68 T81:U81 T94:U94 T107:U107 T120:U120 T133:U133 T146:U146 T159:U159 T172:U172 T185:U185 T198:U198 T211:U211 T224:U224 T237:U237 T250:U250 T263:U263"/>
    <dataValidation type="list" allowBlank="1" showInputMessage="1" showErrorMessage="1" sqref="S19:T24 S32:T37 S45:T50 S58:T63 S71:T76 S84:T89 S97:T102 S110:T115 S123:T128 S136:T141 S149:T154 S162:T167 S175:T180 S188:T193 S201:T206 S214:T219 S227:T232 S240:T245 S253:T258 S266:T271">
      <formula1>$AH$15:$AH$20</formula1>
    </dataValidation>
  </dataValidations>
  <printOptions/>
  <pageMargins left="0.8267716535433072" right="0.6692913385826772" top="0.5905511811023623" bottom="0.7480314960629921" header="0.6299212598425197" footer="0.4724409448818898"/>
  <pageSetup horizontalDpi="1200" verticalDpi="1200" orientation="portrait" paperSize="9" r:id="rId2"/>
  <headerFooter alignWithMargins="0">
    <oddFooter>&amp;C &amp;P 　枚目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7"/>
  <sheetViews>
    <sheetView zoomScalePageLayoutView="0" workbookViewId="0" topLeftCell="A223">
      <selection activeCell="J232" sqref="J232"/>
    </sheetView>
  </sheetViews>
  <sheetFormatPr defaultColWidth="9.00390625" defaultRowHeight="13.5"/>
  <cols>
    <col min="1" max="1" width="8.875" style="0" customWidth="1"/>
    <col min="2" max="2" width="9.00390625" style="83" customWidth="1"/>
    <col min="8" max="8" width="12.50390625" style="0" customWidth="1"/>
  </cols>
  <sheetData>
    <row r="1" ht="13.5">
      <c r="A1" t="s">
        <v>65</v>
      </c>
    </row>
    <row r="2" spans="1:8" ht="13.5">
      <c r="A2" t="str">
        <f>'明細'!C18</f>
        <v>請求行</v>
      </c>
      <c r="B2" s="83" t="str">
        <f>'明細'!B18</f>
        <v>利用月</v>
      </c>
      <c r="C2" t="str">
        <f>'明細'!D18</f>
        <v>受給者番号</v>
      </c>
      <c r="D2" t="str">
        <f>'明細'!E18</f>
        <v>氏名</v>
      </c>
      <c r="E2" t="str">
        <f>'明細'!F18</f>
        <v>請求コード</v>
      </c>
      <c r="F2" t="str">
        <f>'明細'!G18</f>
        <v>数量</v>
      </c>
      <c r="G2" t="str">
        <f>'明細'!H18</f>
        <v>加算数量</v>
      </c>
      <c r="H2" t="str">
        <f>'明細'!I18</f>
        <v>利用者負担金</v>
      </c>
    </row>
    <row r="3" spans="1:8" ht="13.5">
      <c r="A3" t="str">
        <f>'明細'!C19</f>
        <v>A</v>
      </c>
      <c r="B3" s="83">
        <f>'明細'!B19</f>
        <v>41306</v>
      </c>
      <c r="C3">
        <f>'明細'!D19</f>
        <v>1</v>
      </c>
      <c r="D3" t="str">
        <f>'明細'!E19</f>
        <v>高石　一郎</v>
      </c>
      <c r="E3" t="str">
        <f>'明細'!F19</f>
        <v>111</v>
      </c>
      <c r="F3">
        <f>'明細'!G19</f>
        <v>25</v>
      </c>
      <c r="G3">
        <f>'明細'!H19</f>
        <v>8</v>
      </c>
      <c r="H3">
        <f>'明細'!I19</f>
        <v>0</v>
      </c>
    </row>
    <row r="4" spans="1:8" ht="13.5">
      <c r="A4">
        <f>'明細'!C20</f>
        <v>0</v>
      </c>
      <c r="B4" s="83">
        <f>'明細'!B20</f>
        <v>41306</v>
      </c>
      <c r="C4">
        <f>'明細'!D20</f>
        <v>1</v>
      </c>
      <c r="D4" t="str">
        <f>'明細'!E20</f>
        <v>高石　一郎</v>
      </c>
      <c r="E4">
        <f>'明細'!F20</f>
      </c>
      <c r="F4">
        <f>'明細'!G20</f>
        <v>0</v>
      </c>
      <c r="G4">
        <f>'明細'!H20</f>
        <v>0</v>
      </c>
      <c r="H4">
        <f>'明細'!I20</f>
        <v>0</v>
      </c>
    </row>
    <row r="5" spans="1:8" ht="13.5">
      <c r="A5">
        <f>'明細'!C21</f>
        <v>0</v>
      </c>
      <c r="B5" s="83">
        <f>'明細'!B21</f>
        <v>41306</v>
      </c>
      <c r="C5">
        <f>'明細'!D21</f>
        <v>1</v>
      </c>
      <c r="D5" t="str">
        <f>'明細'!E21</f>
        <v>高石　一郎</v>
      </c>
      <c r="E5">
        <f>'明細'!F21</f>
      </c>
      <c r="F5">
        <f>'明細'!G21</f>
        <v>0</v>
      </c>
      <c r="G5">
        <f>'明細'!H21</f>
        <v>0</v>
      </c>
      <c r="H5">
        <f>'明細'!I21</f>
        <v>0</v>
      </c>
    </row>
    <row r="6" spans="1:8" ht="13.5">
      <c r="A6">
        <f>'明細'!C22</f>
        <v>0</v>
      </c>
      <c r="B6" s="83">
        <f>'明細'!B22</f>
        <v>41306</v>
      </c>
      <c r="C6">
        <f>'明細'!D22</f>
        <v>1</v>
      </c>
      <c r="D6" t="str">
        <f>'明細'!E22</f>
        <v>高石　一郎</v>
      </c>
      <c r="E6">
        <f>'明細'!F22</f>
      </c>
      <c r="F6">
        <f>'明細'!G22</f>
        <v>0</v>
      </c>
      <c r="G6">
        <f>'明細'!H22</f>
        <v>0</v>
      </c>
      <c r="H6">
        <f>'明細'!I22</f>
        <v>0</v>
      </c>
    </row>
    <row r="7" spans="1:8" ht="13.5">
      <c r="A7">
        <f>'明細'!C23</f>
        <v>0</v>
      </c>
      <c r="B7" s="83">
        <f>'明細'!B23</f>
        <v>41306</v>
      </c>
      <c r="C7">
        <f>'明細'!D23</f>
        <v>1</v>
      </c>
      <c r="D7" t="str">
        <f>'明細'!E23</f>
        <v>高石　一郎</v>
      </c>
      <c r="E7">
        <f>'明細'!F23</f>
      </c>
      <c r="F7">
        <f>'明細'!G23</f>
        <v>0</v>
      </c>
      <c r="G7">
        <f>'明細'!H23</f>
        <v>0</v>
      </c>
      <c r="H7">
        <f>'明細'!I23</f>
        <v>0</v>
      </c>
    </row>
    <row r="8" spans="1:8" ht="13.5">
      <c r="A8">
        <f>'明細'!C24</f>
        <v>0</v>
      </c>
      <c r="B8" s="83">
        <f>'明細'!B24</f>
        <v>41306</v>
      </c>
      <c r="C8">
        <f>'明細'!D24</f>
        <v>1</v>
      </c>
      <c r="D8" t="str">
        <f>'明細'!E24</f>
        <v>高石　一郎</v>
      </c>
      <c r="E8">
        <f>'明細'!F24</f>
      </c>
      <c r="F8">
        <f>'明細'!G24</f>
        <v>0</v>
      </c>
      <c r="G8">
        <f>'明細'!H24</f>
        <v>0</v>
      </c>
      <c r="H8">
        <f>'明細'!I24</f>
        <v>0</v>
      </c>
    </row>
    <row r="9" spans="1:8" ht="13.5">
      <c r="A9">
        <f>'明細'!C25</f>
        <v>0</v>
      </c>
      <c r="B9" s="83">
        <f>'明細'!B25</f>
        <v>0</v>
      </c>
      <c r="C9">
        <f>'明細'!D25</f>
        <v>0</v>
      </c>
      <c r="D9">
        <f>'明細'!E25</f>
        <v>0</v>
      </c>
      <c r="E9">
        <f>'明細'!F25</f>
        <v>0</v>
      </c>
      <c r="F9">
        <f>'明細'!G25</f>
        <v>0</v>
      </c>
      <c r="G9">
        <f>'明細'!H25</f>
        <v>0</v>
      </c>
      <c r="H9">
        <f>'明細'!I25</f>
        <v>0</v>
      </c>
    </row>
    <row r="10" spans="1:8" ht="13.5">
      <c r="A10">
        <f>'明細'!C26</f>
        <v>0</v>
      </c>
      <c r="B10" s="83">
        <f>'明細'!B26</f>
        <v>0</v>
      </c>
      <c r="C10">
        <f>'明細'!D26</f>
        <v>0</v>
      </c>
      <c r="D10">
        <f>'明細'!E26</f>
        <v>0</v>
      </c>
      <c r="E10">
        <f>'明細'!F26</f>
        <v>0</v>
      </c>
      <c r="F10">
        <f>'明細'!G26</f>
        <v>0</v>
      </c>
      <c r="G10">
        <f>'明細'!H26</f>
        <v>0</v>
      </c>
      <c r="H10">
        <f>'明細'!I26</f>
        <v>0</v>
      </c>
    </row>
    <row r="11" spans="1:8" ht="13.5">
      <c r="A11">
        <f>'明細'!C27</f>
        <v>0</v>
      </c>
      <c r="B11" s="83">
        <f>'明細'!B27</f>
        <v>0</v>
      </c>
      <c r="C11">
        <f>'明細'!D27</f>
        <v>0</v>
      </c>
      <c r="D11">
        <f>'明細'!E27</f>
        <v>0</v>
      </c>
      <c r="E11">
        <f>'明細'!F27</f>
        <v>0</v>
      </c>
      <c r="F11">
        <f>'明細'!G27</f>
        <v>0</v>
      </c>
      <c r="G11">
        <f>'明細'!H27</f>
        <v>0</v>
      </c>
      <c r="H11">
        <f>'明細'!I27</f>
        <v>0</v>
      </c>
    </row>
    <row r="12" spans="1:8" ht="13.5">
      <c r="A12">
        <f>'明細'!C28</f>
        <v>0</v>
      </c>
      <c r="B12" s="83">
        <f>'明細'!B28</f>
        <v>0</v>
      </c>
      <c r="C12">
        <f>'明細'!D28</f>
        <v>0</v>
      </c>
      <c r="D12">
        <f>'明細'!E28</f>
        <v>0</v>
      </c>
      <c r="E12">
        <f>'明細'!F28</f>
        <v>0</v>
      </c>
      <c r="F12">
        <f>'明細'!G28</f>
        <v>0</v>
      </c>
      <c r="G12">
        <f>'明細'!H28</f>
        <v>0</v>
      </c>
      <c r="H12">
        <f>'明細'!I28</f>
        <v>0</v>
      </c>
    </row>
    <row r="13" spans="1:8" ht="13.5">
      <c r="A13">
        <f>'明細'!C29</f>
        <v>0</v>
      </c>
      <c r="B13" s="83">
        <f>'明細'!B29</f>
        <v>0</v>
      </c>
      <c r="C13">
        <f>'明細'!D29</f>
        <v>0</v>
      </c>
      <c r="D13">
        <f>'明細'!E29</f>
        <v>0</v>
      </c>
      <c r="E13">
        <f>'明細'!F29</f>
        <v>0</v>
      </c>
      <c r="F13">
        <f>'明細'!G29</f>
        <v>0</v>
      </c>
      <c r="G13">
        <f>'明細'!H29</f>
        <v>0</v>
      </c>
      <c r="H13">
        <f>'明細'!I29</f>
        <v>0</v>
      </c>
    </row>
    <row r="14" spans="1:8" ht="13.5">
      <c r="A14">
        <f>'明細'!C30</f>
        <v>0</v>
      </c>
      <c r="B14" s="83">
        <f>'明細'!B30</f>
        <v>0</v>
      </c>
      <c r="C14">
        <f>'明細'!D30</f>
        <v>0</v>
      </c>
      <c r="D14">
        <f>'明細'!E30</f>
        <v>0</v>
      </c>
      <c r="E14">
        <f>'明細'!F30</f>
        <v>0</v>
      </c>
      <c r="F14">
        <f>'明細'!G30</f>
        <v>0</v>
      </c>
      <c r="G14">
        <f>'明細'!H30</f>
        <v>0</v>
      </c>
      <c r="H14">
        <f>'明細'!I30</f>
        <v>0</v>
      </c>
    </row>
    <row r="15" spans="1:8" ht="13.5">
      <c r="A15" t="str">
        <f>'明細'!C31</f>
        <v>請求行</v>
      </c>
      <c r="B15" s="83" t="str">
        <f>'明細'!B31</f>
        <v>利用月</v>
      </c>
      <c r="C15" t="str">
        <f>'明細'!D31</f>
        <v>受給者番号</v>
      </c>
      <c r="D15" t="str">
        <f>'明細'!E31</f>
        <v>氏名</v>
      </c>
      <c r="E15" t="str">
        <f>'明細'!F31</f>
        <v>請求コード</v>
      </c>
      <c r="F15" t="str">
        <f>'明細'!G31</f>
        <v>数量</v>
      </c>
      <c r="G15" t="str">
        <f>'明細'!H31</f>
        <v>加算数量</v>
      </c>
      <c r="H15" t="str">
        <f>'明細'!I31</f>
        <v>利用者負担金</v>
      </c>
    </row>
    <row r="16" spans="1:8" ht="13.5">
      <c r="A16" t="str">
        <f>'明細'!C32</f>
        <v>A</v>
      </c>
      <c r="B16" s="83">
        <f>'明細'!B32</f>
        <v>41306</v>
      </c>
      <c r="C16">
        <f>'明細'!D32</f>
        <v>2</v>
      </c>
      <c r="D16" t="str">
        <f>'明細'!E32</f>
        <v>高石次郎</v>
      </c>
      <c r="E16" t="str">
        <f>'明細'!F32</f>
        <v>111</v>
      </c>
      <c r="F16">
        <f>'明細'!G32</f>
        <v>10</v>
      </c>
      <c r="G16">
        <f>'明細'!H32</f>
        <v>8</v>
      </c>
      <c r="H16">
        <f>'明細'!I32</f>
        <v>3600</v>
      </c>
    </row>
    <row r="17" spans="1:8" ht="13.5">
      <c r="A17" t="str">
        <f>'明細'!C33</f>
        <v>A</v>
      </c>
      <c r="B17" s="83">
        <f>'明細'!B33</f>
        <v>41306</v>
      </c>
      <c r="C17">
        <f>'明細'!D33</f>
        <v>2</v>
      </c>
      <c r="D17" t="str">
        <f>'明細'!E33</f>
        <v>高石次郎</v>
      </c>
      <c r="E17" t="str">
        <f>'明細'!F33</f>
        <v>112</v>
      </c>
      <c r="F17">
        <f>'明細'!G33</f>
        <v>6</v>
      </c>
      <c r="G17">
        <f>'明細'!H33</f>
        <v>1</v>
      </c>
      <c r="H17">
        <f>'明細'!I33</f>
        <v>0</v>
      </c>
    </row>
    <row r="18" spans="1:8" ht="13.5">
      <c r="A18" t="str">
        <f>'明細'!C34</f>
        <v>A</v>
      </c>
      <c r="B18" s="83">
        <f>'明細'!B34</f>
        <v>41306</v>
      </c>
      <c r="C18">
        <f>'明細'!D34</f>
        <v>2</v>
      </c>
      <c r="D18" t="str">
        <f>'明細'!E34</f>
        <v>高石次郎</v>
      </c>
      <c r="E18" t="str">
        <f>'明細'!F34</f>
        <v>113</v>
      </c>
      <c r="F18">
        <f>'明細'!G34</f>
        <v>4</v>
      </c>
      <c r="G18">
        <f>'明細'!H34</f>
        <v>1</v>
      </c>
      <c r="H18">
        <f>'明細'!I34</f>
        <v>0</v>
      </c>
    </row>
    <row r="19" spans="1:8" ht="13.5">
      <c r="A19">
        <f>'明細'!C35</f>
        <v>0</v>
      </c>
      <c r="B19" s="83">
        <f>'明細'!B35</f>
        <v>41306</v>
      </c>
      <c r="C19">
        <f>'明細'!D35</f>
        <v>2</v>
      </c>
      <c r="D19" t="str">
        <f>'明細'!E35</f>
        <v>高石次郎</v>
      </c>
      <c r="E19">
        <f>'明細'!F35</f>
      </c>
      <c r="F19">
        <f>'明細'!G35</f>
        <v>0</v>
      </c>
      <c r="G19">
        <f>'明細'!H35</f>
        <v>0</v>
      </c>
      <c r="H19">
        <f>'明細'!I35</f>
        <v>0</v>
      </c>
    </row>
    <row r="20" spans="1:8" ht="13.5">
      <c r="A20">
        <f>'明細'!C36</f>
        <v>0</v>
      </c>
      <c r="B20" s="83">
        <f>'明細'!B36</f>
        <v>41306</v>
      </c>
      <c r="C20">
        <f>'明細'!D36</f>
        <v>2</v>
      </c>
      <c r="D20" t="str">
        <f>'明細'!E36</f>
        <v>高石次郎</v>
      </c>
      <c r="E20">
        <f>'明細'!F36</f>
      </c>
      <c r="F20">
        <f>'明細'!G36</f>
        <v>0</v>
      </c>
      <c r="G20">
        <f>'明細'!H36</f>
        <v>0</v>
      </c>
      <c r="H20">
        <f>'明細'!I36</f>
        <v>0</v>
      </c>
    </row>
    <row r="21" spans="1:8" ht="13.5">
      <c r="A21">
        <f>'明細'!C37</f>
        <v>0</v>
      </c>
      <c r="B21" s="83">
        <f>'明細'!B37</f>
        <v>41306</v>
      </c>
      <c r="C21">
        <f>'明細'!D37</f>
        <v>2</v>
      </c>
      <c r="D21" t="str">
        <f>'明細'!E37</f>
        <v>高石次郎</v>
      </c>
      <c r="E21">
        <f>'明細'!F37</f>
      </c>
      <c r="F21">
        <f>'明細'!G37</f>
        <v>0</v>
      </c>
      <c r="G21">
        <f>'明細'!H37</f>
        <v>0</v>
      </c>
      <c r="H21">
        <f>'明細'!I37</f>
        <v>0</v>
      </c>
    </row>
    <row r="22" spans="1:8" ht="13.5">
      <c r="A22">
        <f>'明細'!C38</f>
        <v>0</v>
      </c>
      <c r="B22" s="83">
        <f>'明細'!B38</f>
        <v>0</v>
      </c>
      <c r="C22">
        <f>'明細'!D38</f>
        <v>0</v>
      </c>
      <c r="D22">
        <f>'明細'!E38</f>
        <v>0</v>
      </c>
      <c r="E22">
        <f>'明細'!F38</f>
        <v>0</v>
      </c>
      <c r="F22">
        <f>'明細'!G38</f>
        <v>0</v>
      </c>
      <c r="G22">
        <f>'明細'!H38</f>
        <v>0</v>
      </c>
      <c r="H22">
        <f>'明細'!I38</f>
        <v>0</v>
      </c>
    </row>
    <row r="23" spans="1:8" ht="13.5">
      <c r="A23">
        <f>'明細'!C39</f>
        <v>0</v>
      </c>
      <c r="B23" s="83">
        <f>'明細'!B39</f>
        <v>0</v>
      </c>
      <c r="C23">
        <f>'明細'!D39</f>
        <v>0</v>
      </c>
      <c r="D23">
        <f>'明細'!E39</f>
        <v>0</v>
      </c>
      <c r="E23">
        <f>'明細'!F39</f>
        <v>0</v>
      </c>
      <c r="F23">
        <f>'明細'!G39</f>
        <v>0</v>
      </c>
      <c r="G23">
        <f>'明細'!H39</f>
        <v>0</v>
      </c>
      <c r="H23">
        <f>'明細'!I39</f>
        <v>0</v>
      </c>
    </row>
    <row r="24" spans="1:8" ht="13.5">
      <c r="A24">
        <f>'明細'!C40</f>
        <v>0</v>
      </c>
      <c r="B24" s="83">
        <f>'明細'!B40</f>
        <v>0</v>
      </c>
      <c r="C24">
        <f>'明細'!D40</f>
        <v>0</v>
      </c>
      <c r="D24">
        <f>'明細'!E40</f>
        <v>0</v>
      </c>
      <c r="E24">
        <f>'明細'!F40</f>
        <v>0</v>
      </c>
      <c r="F24">
        <f>'明細'!G40</f>
        <v>0</v>
      </c>
      <c r="G24">
        <f>'明細'!H40</f>
        <v>0</v>
      </c>
      <c r="H24">
        <f>'明細'!I40</f>
        <v>0</v>
      </c>
    </row>
    <row r="25" spans="1:8" ht="13.5">
      <c r="A25">
        <f>'明細'!C41</f>
        <v>0</v>
      </c>
      <c r="B25" s="83">
        <f>'明細'!B41</f>
        <v>0</v>
      </c>
      <c r="C25">
        <f>'明細'!D41</f>
        <v>0</v>
      </c>
      <c r="D25">
        <f>'明細'!E41</f>
        <v>0</v>
      </c>
      <c r="E25">
        <f>'明細'!F41</f>
        <v>0</v>
      </c>
      <c r="F25">
        <f>'明細'!G41</f>
        <v>0</v>
      </c>
      <c r="G25">
        <f>'明細'!H41</f>
        <v>0</v>
      </c>
      <c r="H25">
        <f>'明細'!I41</f>
        <v>0</v>
      </c>
    </row>
    <row r="26" spans="1:8" ht="13.5">
      <c r="A26">
        <f>'明細'!C42</f>
        <v>0</v>
      </c>
      <c r="B26" s="83">
        <f>'明細'!B42</f>
        <v>0</v>
      </c>
      <c r="C26">
        <f>'明細'!D42</f>
        <v>0</v>
      </c>
      <c r="D26">
        <f>'明細'!E42</f>
        <v>0</v>
      </c>
      <c r="E26">
        <f>'明細'!F42</f>
        <v>0</v>
      </c>
      <c r="F26">
        <f>'明細'!G42</f>
        <v>0</v>
      </c>
      <c r="G26">
        <f>'明細'!H42</f>
        <v>0</v>
      </c>
      <c r="H26">
        <f>'明細'!I42</f>
        <v>0</v>
      </c>
    </row>
    <row r="27" spans="1:8" ht="13.5">
      <c r="A27">
        <f>'明細'!C43</f>
        <v>0</v>
      </c>
      <c r="B27" s="83">
        <f>'明細'!B43</f>
        <v>0</v>
      </c>
      <c r="C27">
        <f>'明細'!D43</f>
        <v>0</v>
      </c>
      <c r="D27">
        <f>'明細'!E43</f>
        <v>0</v>
      </c>
      <c r="E27">
        <f>'明細'!F43</f>
        <v>0</v>
      </c>
      <c r="F27">
        <f>'明細'!G43</f>
        <v>0</v>
      </c>
      <c r="G27">
        <f>'明細'!H43</f>
        <v>0</v>
      </c>
      <c r="H27">
        <f>'明細'!I43</f>
        <v>0</v>
      </c>
    </row>
    <row r="28" spans="1:8" ht="13.5">
      <c r="A28" t="str">
        <f>'明細'!C44</f>
        <v>請求行</v>
      </c>
      <c r="B28" s="83" t="str">
        <f>'明細'!B44</f>
        <v>利用月</v>
      </c>
      <c r="C28" t="str">
        <f>'明細'!D44</f>
        <v>受給者番号</v>
      </c>
      <c r="D28" t="str">
        <f>'明細'!E44</f>
        <v>氏名</v>
      </c>
      <c r="E28" t="str">
        <f>'明細'!F44</f>
        <v>請求コード</v>
      </c>
      <c r="F28" t="str">
        <f>'明細'!G44</f>
        <v>数量</v>
      </c>
      <c r="G28" t="str">
        <f>'明細'!H44</f>
        <v>加算数量</v>
      </c>
      <c r="H28" t="str">
        <f>'明細'!I44</f>
        <v>利用者負担金</v>
      </c>
    </row>
    <row r="29" spans="1:8" ht="13.5">
      <c r="A29" t="str">
        <f>'明細'!C45</f>
        <v>A</v>
      </c>
      <c r="B29" s="83">
        <f>'明細'!B45</f>
        <v>41306</v>
      </c>
      <c r="C29">
        <f>'明細'!D45</f>
        <v>3</v>
      </c>
      <c r="D29" t="str">
        <f>'明細'!E45</f>
        <v>高石三郎</v>
      </c>
      <c r="E29" t="str">
        <f>'明細'!F45</f>
        <v>111</v>
      </c>
      <c r="F29">
        <f>'明細'!G45</f>
        <v>12</v>
      </c>
      <c r="G29">
        <f>'明細'!H45</f>
        <v>8</v>
      </c>
      <c r="H29">
        <f>'明細'!I45</f>
        <v>0</v>
      </c>
    </row>
    <row r="30" spans="1:8" ht="13.5">
      <c r="A30" t="str">
        <f>'明細'!C46</f>
        <v>A</v>
      </c>
      <c r="B30" s="83">
        <f>'明細'!B46</f>
        <v>41306</v>
      </c>
      <c r="C30">
        <f>'明細'!D46</f>
        <v>3</v>
      </c>
      <c r="D30" t="str">
        <f>'明細'!E46</f>
        <v>高石三郎</v>
      </c>
      <c r="E30" t="str">
        <f>'明細'!F46</f>
        <v>112</v>
      </c>
      <c r="F30">
        <f>'明細'!G46</f>
        <v>8</v>
      </c>
      <c r="G30">
        <f>'明細'!H46</f>
        <v>1</v>
      </c>
      <c r="H30">
        <f>'明細'!I46</f>
        <v>0</v>
      </c>
    </row>
    <row r="31" spans="1:8" ht="13.5">
      <c r="A31">
        <f>'明細'!C47</f>
        <v>0</v>
      </c>
      <c r="B31" s="83">
        <f>'明細'!B47</f>
        <v>41306</v>
      </c>
      <c r="C31">
        <f>'明細'!D47</f>
        <v>3</v>
      </c>
      <c r="D31" t="str">
        <f>'明細'!E47</f>
        <v>高石三郎</v>
      </c>
      <c r="E31">
        <f>'明細'!F47</f>
      </c>
      <c r="F31">
        <f>'明細'!G47</f>
        <v>0</v>
      </c>
      <c r="G31">
        <f>'明細'!H47</f>
        <v>0</v>
      </c>
      <c r="H31">
        <f>'明細'!I47</f>
        <v>0</v>
      </c>
    </row>
    <row r="32" spans="1:8" ht="13.5">
      <c r="A32">
        <f>'明細'!C48</f>
        <v>0</v>
      </c>
      <c r="B32" s="83">
        <f>'明細'!B48</f>
        <v>41306</v>
      </c>
      <c r="C32">
        <f>'明細'!D48</f>
        <v>3</v>
      </c>
      <c r="D32" t="str">
        <f>'明細'!E48</f>
        <v>高石三郎</v>
      </c>
      <c r="E32">
        <f>'明細'!F48</f>
      </c>
      <c r="F32">
        <f>'明細'!G48</f>
        <v>0</v>
      </c>
      <c r="G32">
        <f>'明細'!H48</f>
        <v>0</v>
      </c>
      <c r="H32">
        <f>'明細'!I48</f>
        <v>0</v>
      </c>
    </row>
    <row r="33" spans="1:8" ht="13.5">
      <c r="A33">
        <f>'明細'!C49</f>
        <v>0</v>
      </c>
      <c r="B33" s="83">
        <f>'明細'!B49</f>
        <v>41306</v>
      </c>
      <c r="C33">
        <f>'明細'!D49</f>
        <v>3</v>
      </c>
      <c r="D33" t="str">
        <f>'明細'!E49</f>
        <v>高石三郎</v>
      </c>
      <c r="E33">
        <f>'明細'!F49</f>
      </c>
      <c r="F33">
        <f>'明細'!G49</f>
        <v>0</v>
      </c>
      <c r="G33">
        <f>'明細'!H49</f>
        <v>0</v>
      </c>
      <c r="H33">
        <f>'明細'!I49</f>
        <v>0</v>
      </c>
    </row>
    <row r="34" spans="1:8" ht="13.5">
      <c r="A34">
        <f>'明細'!C50</f>
        <v>0</v>
      </c>
      <c r="B34" s="83">
        <f>'明細'!B50</f>
        <v>41306</v>
      </c>
      <c r="C34">
        <f>'明細'!D50</f>
        <v>3</v>
      </c>
      <c r="D34" t="str">
        <f>'明細'!E50</f>
        <v>高石三郎</v>
      </c>
      <c r="E34">
        <f>'明細'!F50</f>
      </c>
      <c r="F34">
        <f>'明細'!G50</f>
        <v>0</v>
      </c>
      <c r="G34">
        <f>'明細'!H50</f>
        <v>0</v>
      </c>
      <c r="H34">
        <f>'明細'!I50</f>
        <v>0</v>
      </c>
    </row>
    <row r="35" spans="1:8" ht="13.5">
      <c r="A35">
        <f>'明細'!C51</f>
        <v>0</v>
      </c>
      <c r="B35" s="83">
        <f>'明細'!B51</f>
        <v>0</v>
      </c>
      <c r="C35">
        <f>'明細'!D51</f>
        <v>0</v>
      </c>
      <c r="D35">
        <f>'明細'!E51</f>
        <v>0</v>
      </c>
      <c r="E35">
        <f>'明細'!F51</f>
        <v>0</v>
      </c>
      <c r="F35">
        <f>'明細'!G51</f>
        <v>0</v>
      </c>
      <c r="G35">
        <f>'明細'!H51</f>
        <v>0</v>
      </c>
      <c r="H35">
        <f>'明細'!I51</f>
        <v>0</v>
      </c>
    </row>
    <row r="36" spans="1:8" ht="13.5">
      <c r="A36">
        <f>'明細'!C52</f>
        <v>0</v>
      </c>
      <c r="B36" s="83">
        <f>'明細'!B52</f>
        <v>0</v>
      </c>
      <c r="C36">
        <f>'明細'!D52</f>
        <v>0</v>
      </c>
      <c r="D36">
        <f>'明細'!E52</f>
        <v>0</v>
      </c>
      <c r="E36">
        <f>'明細'!F52</f>
        <v>0</v>
      </c>
      <c r="F36">
        <f>'明細'!G52</f>
        <v>0</v>
      </c>
      <c r="G36">
        <f>'明細'!H52</f>
        <v>0</v>
      </c>
      <c r="H36">
        <f>'明細'!I52</f>
        <v>0</v>
      </c>
    </row>
    <row r="37" spans="1:8" ht="13.5">
      <c r="A37">
        <f>'明細'!C53</f>
        <v>0</v>
      </c>
      <c r="B37" s="83">
        <f>'明細'!B53</f>
        <v>0</v>
      </c>
      <c r="C37">
        <f>'明細'!D53</f>
        <v>0</v>
      </c>
      <c r="D37">
        <f>'明細'!E53</f>
        <v>0</v>
      </c>
      <c r="E37">
        <f>'明細'!F53</f>
        <v>0</v>
      </c>
      <c r="F37">
        <f>'明細'!G53</f>
        <v>0</v>
      </c>
      <c r="G37">
        <f>'明細'!H53</f>
        <v>0</v>
      </c>
      <c r="H37">
        <f>'明細'!I53</f>
        <v>0</v>
      </c>
    </row>
    <row r="38" spans="1:8" ht="13.5">
      <c r="A38">
        <f>'明細'!C54</f>
        <v>0</v>
      </c>
      <c r="B38" s="83">
        <f>'明細'!B54</f>
        <v>0</v>
      </c>
      <c r="C38">
        <f>'明細'!D54</f>
        <v>0</v>
      </c>
      <c r="D38">
        <f>'明細'!E54</f>
        <v>0</v>
      </c>
      <c r="E38">
        <f>'明細'!F54</f>
        <v>0</v>
      </c>
      <c r="F38">
        <f>'明細'!G54</f>
        <v>0</v>
      </c>
      <c r="G38">
        <f>'明細'!H54</f>
        <v>0</v>
      </c>
      <c r="H38">
        <f>'明細'!I54</f>
        <v>0</v>
      </c>
    </row>
    <row r="39" spans="1:8" ht="13.5">
      <c r="A39">
        <f>'明細'!C55</f>
        <v>0</v>
      </c>
      <c r="B39" s="83">
        <f>'明細'!B55</f>
        <v>0</v>
      </c>
      <c r="C39">
        <f>'明細'!D55</f>
        <v>0</v>
      </c>
      <c r="D39">
        <f>'明細'!E55</f>
        <v>0</v>
      </c>
      <c r="E39">
        <f>'明細'!F55</f>
        <v>0</v>
      </c>
      <c r="F39">
        <f>'明細'!G55</f>
        <v>0</v>
      </c>
      <c r="G39">
        <f>'明細'!H55</f>
        <v>0</v>
      </c>
      <c r="H39">
        <f>'明細'!I55</f>
        <v>0</v>
      </c>
    </row>
    <row r="40" spans="1:8" ht="13.5">
      <c r="A40">
        <f>'明細'!C56</f>
        <v>0</v>
      </c>
      <c r="B40" s="83">
        <f>'明細'!B56</f>
        <v>0</v>
      </c>
      <c r="C40">
        <f>'明細'!D56</f>
        <v>0</v>
      </c>
      <c r="D40">
        <f>'明細'!E56</f>
        <v>0</v>
      </c>
      <c r="E40">
        <f>'明細'!F56</f>
        <v>0</v>
      </c>
      <c r="F40">
        <f>'明細'!G56</f>
        <v>0</v>
      </c>
      <c r="G40">
        <f>'明細'!H56</f>
        <v>0</v>
      </c>
      <c r="H40">
        <f>'明細'!I56</f>
        <v>0</v>
      </c>
    </row>
    <row r="41" spans="1:8" ht="13.5">
      <c r="A41" t="str">
        <f>'明細'!C57</f>
        <v>請求行</v>
      </c>
      <c r="B41" s="83" t="str">
        <f>'明細'!B57</f>
        <v>利用月</v>
      </c>
      <c r="C41" t="str">
        <f>'明細'!D57</f>
        <v>受給者番号</v>
      </c>
      <c r="D41" t="str">
        <f>'明細'!E57</f>
        <v>氏名</v>
      </c>
      <c r="E41" t="str">
        <f>'明細'!F57</f>
        <v>請求コード</v>
      </c>
      <c r="F41" t="str">
        <f>'明細'!G57</f>
        <v>数量</v>
      </c>
      <c r="G41" t="str">
        <f>'明細'!H57</f>
        <v>加算数量</v>
      </c>
      <c r="H41" t="str">
        <f>'明細'!I57</f>
        <v>利用者負担金</v>
      </c>
    </row>
    <row r="42" spans="1:8" ht="13.5">
      <c r="A42">
        <f>'明細'!C58</f>
        <v>0</v>
      </c>
      <c r="B42" s="83">
        <f>'明細'!B58</f>
        <v>41306</v>
      </c>
      <c r="C42">
        <f>'明細'!D58</f>
        <v>0</v>
      </c>
      <c r="D42">
        <f>'明細'!E58</f>
        <v>0</v>
      </c>
      <c r="E42">
        <f>'明細'!F58</f>
      </c>
      <c r="F42">
        <f>'明細'!G58</f>
        <v>0</v>
      </c>
      <c r="G42">
        <f>'明細'!H58</f>
        <v>0</v>
      </c>
      <c r="H42">
        <f>'明細'!I58</f>
        <v>0</v>
      </c>
    </row>
    <row r="43" spans="1:8" ht="13.5">
      <c r="A43">
        <f>'明細'!C59</f>
        <v>0</v>
      </c>
      <c r="B43" s="83">
        <f>'明細'!B59</f>
        <v>41306</v>
      </c>
      <c r="C43">
        <f>'明細'!D59</f>
        <v>0</v>
      </c>
      <c r="D43">
        <f>'明細'!E59</f>
        <v>0</v>
      </c>
      <c r="E43">
        <f>'明細'!F59</f>
      </c>
      <c r="F43">
        <f>'明細'!G59</f>
        <v>0</v>
      </c>
      <c r="G43">
        <f>'明細'!H59</f>
        <v>0</v>
      </c>
      <c r="H43">
        <f>'明細'!I59</f>
        <v>0</v>
      </c>
    </row>
    <row r="44" spans="1:8" ht="13.5">
      <c r="A44">
        <f>'明細'!C60</f>
        <v>0</v>
      </c>
      <c r="B44" s="83">
        <f>'明細'!B60</f>
        <v>41306</v>
      </c>
      <c r="C44">
        <f>'明細'!D60</f>
        <v>0</v>
      </c>
      <c r="D44">
        <f>'明細'!E60</f>
        <v>0</v>
      </c>
      <c r="E44">
        <f>'明細'!F60</f>
      </c>
      <c r="F44">
        <f>'明細'!G60</f>
        <v>0</v>
      </c>
      <c r="G44">
        <f>'明細'!H60</f>
        <v>0</v>
      </c>
      <c r="H44">
        <f>'明細'!I60</f>
        <v>0</v>
      </c>
    </row>
    <row r="45" spans="1:8" ht="13.5">
      <c r="A45">
        <f>'明細'!C61</f>
        <v>0</v>
      </c>
      <c r="B45" s="83">
        <f>'明細'!B61</f>
        <v>41306</v>
      </c>
      <c r="C45">
        <f>'明細'!D61</f>
        <v>0</v>
      </c>
      <c r="D45">
        <f>'明細'!E61</f>
        <v>0</v>
      </c>
      <c r="E45">
        <f>'明細'!F61</f>
      </c>
      <c r="F45">
        <f>'明細'!G61</f>
        <v>0</v>
      </c>
      <c r="G45">
        <f>'明細'!H61</f>
        <v>0</v>
      </c>
      <c r="H45">
        <f>'明細'!I61</f>
        <v>0</v>
      </c>
    </row>
    <row r="46" spans="1:8" ht="13.5">
      <c r="A46">
        <f>'明細'!C62</f>
        <v>0</v>
      </c>
      <c r="B46" s="83">
        <f>'明細'!B62</f>
        <v>41306</v>
      </c>
      <c r="C46">
        <f>'明細'!D62</f>
        <v>0</v>
      </c>
      <c r="D46">
        <f>'明細'!E62</f>
        <v>0</v>
      </c>
      <c r="E46">
        <f>'明細'!F62</f>
      </c>
      <c r="F46">
        <f>'明細'!G62</f>
        <v>0</v>
      </c>
      <c r="G46">
        <f>'明細'!H62</f>
        <v>0</v>
      </c>
      <c r="H46">
        <f>'明細'!I62</f>
        <v>0</v>
      </c>
    </row>
    <row r="47" spans="1:8" ht="13.5">
      <c r="A47">
        <f>'明細'!C63</f>
        <v>0</v>
      </c>
      <c r="B47" s="83">
        <f>'明細'!B63</f>
        <v>41306</v>
      </c>
      <c r="C47">
        <f>'明細'!D63</f>
        <v>0</v>
      </c>
      <c r="D47">
        <f>'明細'!E63</f>
        <v>0</v>
      </c>
      <c r="E47">
        <f>'明細'!F63</f>
      </c>
      <c r="F47">
        <f>'明細'!G63</f>
        <v>0</v>
      </c>
      <c r="G47">
        <f>'明細'!H63</f>
        <v>0</v>
      </c>
      <c r="H47">
        <f>'明細'!I63</f>
        <v>0</v>
      </c>
    </row>
    <row r="48" spans="1:8" ht="13.5">
      <c r="A48">
        <f>'明細'!C64</f>
        <v>0</v>
      </c>
      <c r="B48" s="83">
        <f>'明細'!B64</f>
        <v>0</v>
      </c>
      <c r="C48">
        <f>'明細'!D64</f>
        <v>0</v>
      </c>
      <c r="D48">
        <f>'明細'!E64</f>
        <v>0</v>
      </c>
      <c r="E48">
        <f>'明細'!F64</f>
        <v>0</v>
      </c>
      <c r="F48">
        <f>'明細'!G64</f>
        <v>0</v>
      </c>
      <c r="G48">
        <f>'明細'!H64</f>
        <v>0</v>
      </c>
      <c r="H48">
        <f>'明細'!I64</f>
        <v>0</v>
      </c>
    </row>
    <row r="49" spans="1:8" ht="13.5">
      <c r="A49">
        <f>'明細'!C65</f>
        <v>0</v>
      </c>
      <c r="B49" s="83">
        <f>'明細'!B65</f>
        <v>0</v>
      </c>
      <c r="C49">
        <f>'明細'!D65</f>
        <v>0</v>
      </c>
      <c r="D49">
        <f>'明細'!E65</f>
        <v>0</v>
      </c>
      <c r="E49">
        <f>'明細'!F65</f>
        <v>0</v>
      </c>
      <c r="F49">
        <f>'明細'!G65</f>
        <v>0</v>
      </c>
      <c r="G49">
        <f>'明細'!H65</f>
        <v>0</v>
      </c>
      <c r="H49">
        <f>'明細'!I65</f>
        <v>0</v>
      </c>
    </row>
    <row r="50" spans="1:8" ht="13.5">
      <c r="A50">
        <f>'明細'!C66</f>
        <v>0</v>
      </c>
      <c r="B50" s="83">
        <f>'明細'!B66</f>
        <v>0</v>
      </c>
      <c r="C50">
        <f>'明細'!D66</f>
        <v>0</v>
      </c>
      <c r="D50">
        <f>'明細'!E66</f>
        <v>0</v>
      </c>
      <c r="E50">
        <f>'明細'!F66</f>
        <v>0</v>
      </c>
      <c r="F50">
        <f>'明細'!G66</f>
        <v>0</v>
      </c>
      <c r="G50">
        <f>'明細'!H66</f>
        <v>0</v>
      </c>
      <c r="H50">
        <f>'明細'!I66</f>
        <v>0</v>
      </c>
    </row>
    <row r="51" spans="1:8" ht="13.5">
      <c r="A51">
        <f>'明細'!C67</f>
        <v>0</v>
      </c>
      <c r="B51" s="83">
        <f>'明細'!B67</f>
        <v>0</v>
      </c>
      <c r="C51">
        <f>'明細'!D67</f>
        <v>0</v>
      </c>
      <c r="D51">
        <f>'明細'!E67</f>
        <v>0</v>
      </c>
      <c r="E51">
        <f>'明細'!F67</f>
        <v>0</v>
      </c>
      <c r="F51">
        <f>'明細'!G67</f>
        <v>0</v>
      </c>
      <c r="G51">
        <f>'明細'!H67</f>
        <v>0</v>
      </c>
      <c r="H51">
        <f>'明細'!I67</f>
        <v>0</v>
      </c>
    </row>
    <row r="52" spans="1:8" ht="13.5">
      <c r="A52">
        <f>'明細'!C68</f>
        <v>0</v>
      </c>
      <c r="B52" s="83">
        <f>'明細'!B68</f>
        <v>0</v>
      </c>
      <c r="C52">
        <f>'明細'!D68</f>
        <v>0</v>
      </c>
      <c r="D52">
        <f>'明細'!E68</f>
        <v>0</v>
      </c>
      <c r="E52">
        <f>'明細'!F68</f>
        <v>0</v>
      </c>
      <c r="F52">
        <f>'明細'!G68</f>
        <v>0</v>
      </c>
      <c r="G52">
        <f>'明細'!H68</f>
        <v>0</v>
      </c>
      <c r="H52">
        <f>'明細'!I68</f>
        <v>0</v>
      </c>
    </row>
    <row r="53" spans="1:8" ht="13.5">
      <c r="A53">
        <f>'明細'!C69</f>
        <v>0</v>
      </c>
      <c r="B53" s="83">
        <f>'明細'!B69</f>
        <v>0</v>
      </c>
      <c r="C53">
        <f>'明細'!D69</f>
        <v>0</v>
      </c>
      <c r="D53">
        <f>'明細'!E69</f>
        <v>0</v>
      </c>
      <c r="E53">
        <f>'明細'!F69</f>
        <v>0</v>
      </c>
      <c r="F53">
        <f>'明細'!G69</f>
        <v>0</v>
      </c>
      <c r="G53">
        <f>'明細'!H69</f>
        <v>0</v>
      </c>
      <c r="H53">
        <f>'明細'!I69</f>
        <v>0</v>
      </c>
    </row>
    <row r="54" spans="1:8" ht="13.5">
      <c r="A54" t="str">
        <f>'明細'!C70</f>
        <v>請求行</v>
      </c>
      <c r="B54" s="83" t="str">
        <f>'明細'!B70</f>
        <v>利用月</v>
      </c>
      <c r="C54" t="str">
        <f>'明細'!D70</f>
        <v>受給者番号</v>
      </c>
      <c r="D54" t="str">
        <f>'明細'!E70</f>
        <v>氏名</v>
      </c>
      <c r="E54" t="str">
        <f>'明細'!F70</f>
        <v>請求コード</v>
      </c>
      <c r="F54" t="str">
        <f>'明細'!G70</f>
        <v>数量</v>
      </c>
      <c r="G54" t="str">
        <f>'明細'!H70</f>
        <v>加算数量</v>
      </c>
      <c r="H54" t="str">
        <f>'明細'!I70</f>
        <v>利用者負担金</v>
      </c>
    </row>
    <row r="55" spans="1:8" ht="13.5">
      <c r="A55">
        <f>'明細'!C71</f>
        <v>0</v>
      </c>
      <c r="B55" s="83">
        <f>'明細'!B71</f>
        <v>41306</v>
      </c>
      <c r="C55">
        <f>'明細'!D71</f>
        <v>0</v>
      </c>
      <c r="D55">
        <f>'明細'!E71</f>
        <v>0</v>
      </c>
      <c r="E55">
        <f>'明細'!F71</f>
      </c>
      <c r="F55">
        <f>'明細'!G71</f>
        <v>0</v>
      </c>
      <c r="G55">
        <f>'明細'!H71</f>
        <v>0</v>
      </c>
      <c r="H55">
        <f>'明細'!I71</f>
        <v>0</v>
      </c>
    </row>
    <row r="56" spans="1:8" ht="13.5">
      <c r="A56">
        <f>'明細'!C72</f>
        <v>0</v>
      </c>
      <c r="B56" s="83">
        <f>'明細'!B72</f>
        <v>41306</v>
      </c>
      <c r="C56">
        <f>'明細'!D72</f>
        <v>0</v>
      </c>
      <c r="D56">
        <f>'明細'!E72</f>
        <v>0</v>
      </c>
      <c r="E56">
        <f>'明細'!F72</f>
      </c>
      <c r="F56">
        <f>'明細'!G72</f>
        <v>0</v>
      </c>
      <c r="G56">
        <f>'明細'!H72</f>
        <v>0</v>
      </c>
      <c r="H56">
        <f>'明細'!I72</f>
        <v>0</v>
      </c>
    </row>
    <row r="57" spans="1:8" ht="13.5">
      <c r="A57">
        <f>'明細'!C73</f>
        <v>0</v>
      </c>
      <c r="B57" s="83">
        <f>'明細'!B73</f>
        <v>41306</v>
      </c>
      <c r="C57">
        <f>'明細'!D73</f>
        <v>0</v>
      </c>
      <c r="D57">
        <f>'明細'!E73</f>
        <v>0</v>
      </c>
      <c r="E57">
        <f>'明細'!F73</f>
      </c>
      <c r="F57">
        <f>'明細'!G73</f>
        <v>0</v>
      </c>
      <c r="G57">
        <f>'明細'!H73</f>
        <v>0</v>
      </c>
      <c r="H57">
        <f>'明細'!I73</f>
        <v>0</v>
      </c>
    </row>
    <row r="58" spans="1:8" ht="13.5">
      <c r="A58">
        <f>'明細'!C74</f>
        <v>0</v>
      </c>
      <c r="B58" s="83">
        <f>'明細'!B74</f>
        <v>41306</v>
      </c>
      <c r="C58">
        <f>'明細'!D74</f>
        <v>0</v>
      </c>
      <c r="D58">
        <f>'明細'!E74</f>
        <v>0</v>
      </c>
      <c r="E58">
        <f>'明細'!F74</f>
      </c>
      <c r="F58">
        <f>'明細'!G74</f>
        <v>0</v>
      </c>
      <c r="G58">
        <f>'明細'!H74</f>
        <v>0</v>
      </c>
      <c r="H58">
        <f>'明細'!I74</f>
        <v>0</v>
      </c>
    </row>
    <row r="59" spans="1:8" ht="13.5">
      <c r="A59">
        <f>'明細'!C75</f>
        <v>0</v>
      </c>
      <c r="B59" s="83">
        <f>'明細'!B75</f>
        <v>41306</v>
      </c>
      <c r="C59">
        <f>'明細'!D75</f>
        <v>0</v>
      </c>
      <c r="D59">
        <f>'明細'!E75</f>
        <v>0</v>
      </c>
      <c r="E59">
        <f>'明細'!F75</f>
      </c>
      <c r="F59">
        <f>'明細'!G75</f>
        <v>0</v>
      </c>
      <c r="G59">
        <f>'明細'!H75</f>
        <v>0</v>
      </c>
      <c r="H59">
        <f>'明細'!I75</f>
        <v>0</v>
      </c>
    </row>
    <row r="60" spans="1:8" ht="13.5">
      <c r="A60">
        <f>'明細'!C76</f>
        <v>0</v>
      </c>
      <c r="B60" s="83">
        <f>'明細'!B76</f>
        <v>41306</v>
      </c>
      <c r="C60">
        <f>'明細'!D76</f>
        <v>0</v>
      </c>
      <c r="D60">
        <f>'明細'!E76</f>
        <v>0</v>
      </c>
      <c r="E60">
        <f>'明細'!F76</f>
      </c>
      <c r="F60">
        <f>'明細'!G76</f>
        <v>0</v>
      </c>
      <c r="G60">
        <f>'明細'!H76</f>
        <v>0</v>
      </c>
      <c r="H60">
        <f>'明細'!I76</f>
        <v>0</v>
      </c>
    </row>
    <row r="61" spans="1:8" ht="13.5">
      <c r="A61">
        <f>'明細'!C77</f>
        <v>0</v>
      </c>
      <c r="B61" s="83">
        <f>'明細'!B77</f>
        <v>0</v>
      </c>
      <c r="C61">
        <f>'明細'!D77</f>
        <v>0</v>
      </c>
      <c r="D61">
        <f>'明細'!E77</f>
        <v>0</v>
      </c>
      <c r="E61">
        <f>'明細'!F77</f>
        <v>0</v>
      </c>
      <c r="F61">
        <f>'明細'!G77</f>
        <v>0</v>
      </c>
      <c r="G61">
        <f>'明細'!H77</f>
        <v>0</v>
      </c>
      <c r="H61">
        <f>'明細'!I77</f>
        <v>0</v>
      </c>
    </row>
    <row r="62" spans="1:8" ht="13.5">
      <c r="A62">
        <f>'明細'!C78</f>
        <v>0</v>
      </c>
      <c r="B62" s="83">
        <f>'明細'!B78</f>
        <v>0</v>
      </c>
      <c r="C62">
        <f>'明細'!D78</f>
        <v>0</v>
      </c>
      <c r="D62">
        <f>'明細'!E78</f>
        <v>0</v>
      </c>
      <c r="E62">
        <f>'明細'!F78</f>
        <v>0</v>
      </c>
      <c r="F62">
        <f>'明細'!G78</f>
        <v>0</v>
      </c>
      <c r="G62">
        <f>'明細'!H78</f>
        <v>0</v>
      </c>
      <c r="H62">
        <f>'明細'!I78</f>
        <v>0</v>
      </c>
    </row>
    <row r="63" spans="1:8" ht="13.5">
      <c r="A63">
        <f>'明細'!C79</f>
        <v>0</v>
      </c>
      <c r="B63" s="83">
        <f>'明細'!B79</f>
        <v>0</v>
      </c>
      <c r="C63">
        <f>'明細'!D79</f>
        <v>0</v>
      </c>
      <c r="D63">
        <f>'明細'!E79</f>
        <v>0</v>
      </c>
      <c r="E63">
        <f>'明細'!F79</f>
        <v>0</v>
      </c>
      <c r="F63">
        <f>'明細'!G79</f>
        <v>0</v>
      </c>
      <c r="G63">
        <f>'明細'!H79</f>
        <v>0</v>
      </c>
      <c r="H63">
        <f>'明細'!I79</f>
        <v>0</v>
      </c>
    </row>
    <row r="64" spans="1:8" ht="13.5">
      <c r="A64">
        <f>'明細'!C80</f>
        <v>0</v>
      </c>
      <c r="B64" s="83">
        <f>'明細'!B80</f>
        <v>0</v>
      </c>
      <c r="C64">
        <f>'明細'!D80</f>
        <v>0</v>
      </c>
      <c r="D64">
        <f>'明細'!E80</f>
        <v>0</v>
      </c>
      <c r="E64">
        <f>'明細'!F80</f>
        <v>0</v>
      </c>
      <c r="F64">
        <f>'明細'!G80</f>
        <v>0</v>
      </c>
      <c r="G64">
        <f>'明細'!H80</f>
        <v>0</v>
      </c>
      <c r="H64">
        <f>'明細'!I80</f>
        <v>0</v>
      </c>
    </row>
    <row r="65" spans="1:8" ht="13.5">
      <c r="A65">
        <f>'明細'!C81</f>
        <v>0</v>
      </c>
      <c r="B65" s="83">
        <f>'明細'!B81</f>
        <v>0</v>
      </c>
      <c r="C65">
        <f>'明細'!D81</f>
        <v>0</v>
      </c>
      <c r="D65">
        <f>'明細'!E81</f>
        <v>0</v>
      </c>
      <c r="E65">
        <f>'明細'!F81</f>
        <v>0</v>
      </c>
      <c r="F65">
        <f>'明細'!G81</f>
        <v>0</v>
      </c>
      <c r="G65">
        <f>'明細'!H81</f>
        <v>0</v>
      </c>
      <c r="H65">
        <f>'明細'!I81</f>
        <v>0</v>
      </c>
    </row>
    <row r="66" spans="1:8" ht="13.5">
      <c r="A66">
        <f>'明細'!C82</f>
        <v>0</v>
      </c>
      <c r="B66" s="83">
        <f>'明細'!B82</f>
        <v>0</v>
      </c>
      <c r="C66">
        <f>'明細'!D82</f>
        <v>0</v>
      </c>
      <c r="D66">
        <f>'明細'!E82</f>
        <v>0</v>
      </c>
      <c r="E66">
        <f>'明細'!F82</f>
        <v>0</v>
      </c>
      <c r="F66">
        <f>'明細'!G82</f>
        <v>0</v>
      </c>
      <c r="G66">
        <f>'明細'!H82</f>
        <v>0</v>
      </c>
      <c r="H66">
        <f>'明細'!I82</f>
        <v>0</v>
      </c>
    </row>
    <row r="67" spans="1:8" ht="13.5">
      <c r="A67" t="str">
        <f>'明細'!C83</f>
        <v>請求行</v>
      </c>
      <c r="B67" s="83" t="str">
        <f>'明細'!B83</f>
        <v>利用月</v>
      </c>
      <c r="C67" t="str">
        <f>'明細'!D83</f>
        <v>受給者番号</v>
      </c>
      <c r="D67" t="str">
        <f>'明細'!E83</f>
        <v>氏名</v>
      </c>
      <c r="E67" t="str">
        <f>'明細'!F83</f>
        <v>請求コード</v>
      </c>
      <c r="F67" t="str">
        <f>'明細'!G83</f>
        <v>数量</v>
      </c>
      <c r="G67" t="str">
        <f>'明細'!H83</f>
        <v>加算数量</v>
      </c>
      <c r="H67" t="str">
        <f>'明細'!I83</f>
        <v>利用者負担金</v>
      </c>
    </row>
    <row r="68" spans="1:8" ht="13.5">
      <c r="A68">
        <f>'明細'!C84</f>
        <v>0</v>
      </c>
      <c r="B68" s="83">
        <f>'明細'!B84</f>
        <v>41306</v>
      </c>
      <c r="C68">
        <f>'明細'!D84</f>
        <v>0</v>
      </c>
      <c r="D68">
        <f>'明細'!E84</f>
        <v>0</v>
      </c>
      <c r="E68">
        <f>'明細'!F84</f>
      </c>
      <c r="F68">
        <f>'明細'!G84</f>
        <v>0</v>
      </c>
      <c r="G68">
        <f>'明細'!H84</f>
        <v>0</v>
      </c>
      <c r="H68">
        <f>'明細'!I84</f>
        <v>0</v>
      </c>
    </row>
    <row r="69" spans="1:8" ht="13.5">
      <c r="A69">
        <f>'明細'!C85</f>
        <v>0</v>
      </c>
      <c r="B69" s="83">
        <f>'明細'!B85</f>
        <v>41306</v>
      </c>
      <c r="C69">
        <f>'明細'!D85</f>
        <v>0</v>
      </c>
      <c r="D69">
        <f>'明細'!E85</f>
        <v>0</v>
      </c>
      <c r="E69">
        <f>'明細'!F85</f>
      </c>
      <c r="F69">
        <f>'明細'!G85</f>
        <v>0</v>
      </c>
      <c r="G69">
        <f>'明細'!H85</f>
        <v>0</v>
      </c>
      <c r="H69">
        <f>'明細'!I85</f>
        <v>0</v>
      </c>
    </row>
    <row r="70" spans="1:8" ht="13.5">
      <c r="A70">
        <f>'明細'!C86</f>
        <v>0</v>
      </c>
      <c r="B70" s="83">
        <f>'明細'!B86</f>
        <v>41306</v>
      </c>
      <c r="C70">
        <f>'明細'!D86</f>
        <v>0</v>
      </c>
      <c r="D70">
        <f>'明細'!E86</f>
        <v>0</v>
      </c>
      <c r="E70">
        <f>'明細'!F86</f>
      </c>
      <c r="F70">
        <f>'明細'!G86</f>
        <v>0</v>
      </c>
      <c r="G70">
        <f>'明細'!H86</f>
        <v>0</v>
      </c>
      <c r="H70">
        <f>'明細'!I86</f>
        <v>0</v>
      </c>
    </row>
    <row r="71" spans="1:8" ht="13.5">
      <c r="A71">
        <f>'明細'!C87</f>
        <v>0</v>
      </c>
      <c r="B71" s="83">
        <f>'明細'!B87</f>
        <v>41306</v>
      </c>
      <c r="C71">
        <f>'明細'!D87</f>
        <v>0</v>
      </c>
      <c r="D71">
        <f>'明細'!E87</f>
        <v>0</v>
      </c>
      <c r="E71">
        <f>'明細'!F87</f>
      </c>
      <c r="F71">
        <f>'明細'!G87</f>
        <v>0</v>
      </c>
      <c r="G71">
        <f>'明細'!H87</f>
        <v>0</v>
      </c>
      <c r="H71">
        <f>'明細'!I87</f>
        <v>0</v>
      </c>
    </row>
    <row r="72" spans="1:8" ht="13.5">
      <c r="A72">
        <f>'明細'!C88</f>
        <v>0</v>
      </c>
      <c r="B72" s="83">
        <f>'明細'!B88</f>
        <v>41306</v>
      </c>
      <c r="C72">
        <f>'明細'!D88</f>
        <v>0</v>
      </c>
      <c r="D72">
        <f>'明細'!E88</f>
        <v>0</v>
      </c>
      <c r="E72">
        <f>'明細'!F88</f>
      </c>
      <c r="F72">
        <f>'明細'!G88</f>
        <v>0</v>
      </c>
      <c r="G72">
        <f>'明細'!H88</f>
        <v>0</v>
      </c>
      <c r="H72">
        <f>'明細'!I88</f>
        <v>0</v>
      </c>
    </row>
    <row r="73" spans="1:8" ht="13.5">
      <c r="A73">
        <f>'明細'!C89</f>
        <v>0</v>
      </c>
      <c r="B73" s="83">
        <f>'明細'!B89</f>
        <v>41306</v>
      </c>
      <c r="C73">
        <f>'明細'!D89</f>
        <v>0</v>
      </c>
      <c r="D73">
        <f>'明細'!E89</f>
        <v>0</v>
      </c>
      <c r="E73">
        <f>'明細'!F89</f>
      </c>
      <c r="F73">
        <f>'明細'!G89</f>
        <v>0</v>
      </c>
      <c r="G73">
        <f>'明細'!H89</f>
        <v>0</v>
      </c>
      <c r="H73">
        <f>'明細'!I89</f>
        <v>0</v>
      </c>
    </row>
    <row r="74" spans="1:8" ht="13.5">
      <c r="A74">
        <f>'明細'!C90</f>
        <v>0</v>
      </c>
      <c r="B74" s="83">
        <f>'明細'!B90</f>
        <v>0</v>
      </c>
      <c r="C74">
        <f>'明細'!D90</f>
        <v>0</v>
      </c>
      <c r="D74">
        <f>'明細'!E90</f>
        <v>0</v>
      </c>
      <c r="E74">
        <f>'明細'!F90</f>
        <v>0</v>
      </c>
      <c r="F74">
        <f>'明細'!G90</f>
        <v>0</v>
      </c>
      <c r="G74">
        <f>'明細'!H90</f>
        <v>0</v>
      </c>
      <c r="H74">
        <f>'明細'!I90</f>
        <v>0</v>
      </c>
    </row>
    <row r="75" spans="1:8" ht="13.5">
      <c r="A75">
        <f>'明細'!C91</f>
        <v>0</v>
      </c>
      <c r="B75" s="83">
        <f>'明細'!B91</f>
        <v>0</v>
      </c>
      <c r="C75">
        <f>'明細'!D91</f>
        <v>0</v>
      </c>
      <c r="D75">
        <f>'明細'!E91</f>
        <v>0</v>
      </c>
      <c r="E75">
        <f>'明細'!F91</f>
        <v>0</v>
      </c>
      <c r="F75">
        <f>'明細'!G91</f>
        <v>0</v>
      </c>
      <c r="G75">
        <f>'明細'!H91</f>
        <v>0</v>
      </c>
      <c r="H75">
        <f>'明細'!I91</f>
        <v>0</v>
      </c>
    </row>
    <row r="76" spans="1:8" ht="13.5">
      <c r="A76">
        <f>'明細'!C92</f>
        <v>0</v>
      </c>
      <c r="B76" s="83">
        <f>'明細'!B92</f>
        <v>0</v>
      </c>
      <c r="C76">
        <f>'明細'!D92</f>
        <v>0</v>
      </c>
      <c r="D76">
        <f>'明細'!E92</f>
        <v>0</v>
      </c>
      <c r="E76">
        <f>'明細'!F92</f>
        <v>0</v>
      </c>
      <c r="F76">
        <f>'明細'!G92</f>
        <v>0</v>
      </c>
      <c r="G76">
        <f>'明細'!H92</f>
        <v>0</v>
      </c>
      <c r="H76">
        <f>'明細'!I92</f>
        <v>0</v>
      </c>
    </row>
    <row r="77" spans="1:8" ht="13.5">
      <c r="A77">
        <f>'明細'!C93</f>
        <v>0</v>
      </c>
      <c r="B77" s="83">
        <f>'明細'!B93</f>
        <v>0</v>
      </c>
      <c r="C77">
        <f>'明細'!D93</f>
        <v>0</v>
      </c>
      <c r="D77">
        <f>'明細'!E93</f>
        <v>0</v>
      </c>
      <c r="E77">
        <f>'明細'!F93</f>
        <v>0</v>
      </c>
      <c r="F77">
        <f>'明細'!G93</f>
        <v>0</v>
      </c>
      <c r="G77">
        <f>'明細'!H93</f>
        <v>0</v>
      </c>
      <c r="H77">
        <f>'明細'!I93</f>
        <v>0</v>
      </c>
    </row>
    <row r="78" spans="1:8" ht="13.5">
      <c r="A78">
        <f>'明細'!C94</f>
        <v>0</v>
      </c>
      <c r="B78" s="83">
        <f>'明細'!B94</f>
        <v>0</v>
      </c>
      <c r="C78">
        <f>'明細'!D94</f>
        <v>0</v>
      </c>
      <c r="D78">
        <f>'明細'!E94</f>
        <v>0</v>
      </c>
      <c r="E78">
        <f>'明細'!F94</f>
        <v>0</v>
      </c>
      <c r="F78">
        <f>'明細'!G94</f>
        <v>0</v>
      </c>
      <c r="G78">
        <f>'明細'!H94</f>
        <v>0</v>
      </c>
      <c r="H78">
        <f>'明細'!I94</f>
        <v>0</v>
      </c>
    </row>
    <row r="79" spans="1:8" ht="13.5">
      <c r="A79">
        <f>'明細'!C95</f>
        <v>0</v>
      </c>
      <c r="B79" s="83">
        <f>'明細'!B95</f>
        <v>0</v>
      </c>
      <c r="C79">
        <f>'明細'!D95</f>
        <v>0</v>
      </c>
      <c r="D79">
        <f>'明細'!E95</f>
        <v>0</v>
      </c>
      <c r="E79">
        <f>'明細'!F95</f>
        <v>0</v>
      </c>
      <c r="F79">
        <f>'明細'!G95</f>
        <v>0</v>
      </c>
      <c r="G79">
        <f>'明細'!H95</f>
        <v>0</v>
      </c>
      <c r="H79">
        <f>'明細'!I95</f>
        <v>0</v>
      </c>
    </row>
    <row r="80" spans="1:8" ht="13.5">
      <c r="A80" t="str">
        <f>'明細'!C96</f>
        <v>請求行</v>
      </c>
      <c r="B80" s="83" t="str">
        <f>'明細'!B96</f>
        <v>利用月</v>
      </c>
      <c r="C80" t="str">
        <f>'明細'!D96</f>
        <v>受給者番号</v>
      </c>
      <c r="D80" t="str">
        <f>'明細'!E96</f>
        <v>氏名</v>
      </c>
      <c r="E80" t="str">
        <f>'明細'!F96</f>
        <v>請求コード</v>
      </c>
      <c r="F80" t="str">
        <f>'明細'!G96</f>
        <v>数量</v>
      </c>
      <c r="G80" t="str">
        <f>'明細'!H96</f>
        <v>加算数量</v>
      </c>
      <c r="H80" t="str">
        <f>'明細'!I96</f>
        <v>利用者負担金</v>
      </c>
    </row>
    <row r="81" spans="1:8" ht="13.5">
      <c r="A81">
        <f>'明細'!C97</f>
        <v>0</v>
      </c>
      <c r="B81" s="83">
        <f>'明細'!B97</f>
        <v>41306</v>
      </c>
      <c r="C81">
        <f>'明細'!D97</f>
        <v>0</v>
      </c>
      <c r="D81">
        <f>'明細'!E97</f>
        <v>0</v>
      </c>
      <c r="E81">
        <f>'明細'!F97</f>
      </c>
      <c r="F81">
        <f>'明細'!G97</f>
        <v>0</v>
      </c>
      <c r="G81">
        <f>'明細'!H97</f>
        <v>0</v>
      </c>
      <c r="H81">
        <f>'明細'!I97</f>
        <v>0</v>
      </c>
    </row>
    <row r="82" spans="1:8" ht="13.5">
      <c r="A82">
        <f>'明細'!C98</f>
        <v>0</v>
      </c>
      <c r="B82" s="83">
        <f>'明細'!B98</f>
        <v>41306</v>
      </c>
      <c r="C82">
        <f>'明細'!D98</f>
        <v>0</v>
      </c>
      <c r="D82">
        <f>'明細'!E98</f>
        <v>0</v>
      </c>
      <c r="E82">
        <f>'明細'!F98</f>
      </c>
      <c r="F82">
        <f>'明細'!G98</f>
        <v>0</v>
      </c>
      <c r="G82">
        <f>'明細'!H98</f>
        <v>0</v>
      </c>
      <c r="H82">
        <f>'明細'!I98</f>
        <v>0</v>
      </c>
    </row>
    <row r="83" spans="1:8" ht="13.5">
      <c r="A83">
        <f>'明細'!C99</f>
        <v>0</v>
      </c>
      <c r="B83" s="83">
        <f>'明細'!B99</f>
        <v>41306</v>
      </c>
      <c r="C83">
        <f>'明細'!D99</f>
        <v>0</v>
      </c>
      <c r="D83">
        <f>'明細'!E99</f>
        <v>0</v>
      </c>
      <c r="E83">
        <f>'明細'!F99</f>
      </c>
      <c r="F83">
        <f>'明細'!G99</f>
        <v>0</v>
      </c>
      <c r="G83">
        <f>'明細'!H99</f>
        <v>0</v>
      </c>
      <c r="H83">
        <f>'明細'!I99</f>
        <v>0</v>
      </c>
    </row>
    <row r="84" spans="1:8" ht="13.5">
      <c r="A84">
        <f>'明細'!C100</f>
        <v>0</v>
      </c>
      <c r="B84" s="83">
        <f>'明細'!B100</f>
        <v>41306</v>
      </c>
      <c r="C84">
        <f>'明細'!D100</f>
        <v>0</v>
      </c>
      <c r="D84">
        <f>'明細'!E100</f>
        <v>0</v>
      </c>
      <c r="E84">
        <f>'明細'!F100</f>
      </c>
      <c r="F84">
        <f>'明細'!G100</f>
        <v>0</v>
      </c>
      <c r="G84">
        <f>'明細'!H100</f>
        <v>0</v>
      </c>
      <c r="H84">
        <f>'明細'!I100</f>
        <v>0</v>
      </c>
    </row>
    <row r="85" spans="1:8" ht="13.5">
      <c r="A85">
        <f>'明細'!C101</f>
        <v>0</v>
      </c>
      <c r="B85" s="83">
        <f>'明細'!B101</f>
        <v>41306</v>
      </c>
      <c r="C85">
        <f>'明細'!D101</f>
        <v>0</v>
      </c>
      <c r="D85">
        <f>'明細'!E101</f>
        <v>0</v>
      </c>
      <c r="E85">
        <f>'明細'!F101</f>
      </c>
      <c r="F85">
        <f>'明細'!G101</f>
        <v>0</v>
      </c>
      <c r="G85">
        <f>'明細'!H101</f>
        <v>0</v>
      </c>
      <c r="H85">
        <f>'明細'!I101</f>
        <v>0</v>
      </c>
    </row>
    <row r="86" spans="1:8" ht="13.5">
      <c r="A86">
        <f>'明細'!C102</f>
        <v>0</v>
      </c>
      <c r="B86" s="83">
        <f>'明細'!B102</f>
        <v>41306</v>
      </c>
      <c r="C86">
        <f>'明細'!D102</f>
        <v>0</v>
      </c>
      <c r="D86">
        <f>'明細'!E102</f>
        <v>0</v>
      </c>
      <c r="E86">
        <f>'明細'!F102</f>
      </c>
      <c r="F86">
        <f>'明細'!G102</f>
        <v>0</v>
      </c>
      <c r="G86">
        <f>'明細'!H102</f>
        <v>0</v>
      </c>
      <c r="H86">
        <f>'明細'!I102</f>
        <v>0</v>
      </c>
    </row>
    <row r="87" spans="1:8" ht="13.5">
      <c r="A87">
        <f>'明細'!C103</f>
        <v>0</v>
      </c>
      <c r="B87" s="83">
        <f>'明細'!B103</f>
        <v>0</v>
      </c>
      <c r="C87">
        <f>'明細'!D103</f>
        <v>0</v>
      </c>
      <c r="D87">
        <f>'明細'!E103</f>
        <v>0</v>
      </c>
      <c r="E87">
        <f>'明細'!F103</f>
        <v>0</v>
      </c>
      <c r="F87">
        <f>'明細'!G103</f>
        <v>0</v>
      </c>
      <c r="G87">
        <f>'明細'!H103</f>
        <v>0</v>
      </c>
      <c r="H87">
        <f>'明細'!I103</f>
        <v>0</v>
      </c>
    </row>
    <row r="88" spans="1:8" ht="13.5">
      <c r="A88">
        <f>'明細'!C104</f>
        <v>0</v>
      </c>
      <c r="B88" s="83">
        <f>'明細'!B104</f>
        <v>0</v>
      </c>
      <c r="C88">
        <f>'明細'!D104</f>
        <v>0</v>
      </c>
      <c r="D88">
        <f>'明細'!E104</f>
        <v>0</v>
      </c>
      <c r="E88">
        <f>'明細'!F104</f>
        <v>0</v>
      </c>
      <c r="F88">
        <f>'明細'!G104</f>
        <v>0</v>
      </c>
      <c r="G88">
        <f>'明細'!H104</f>
        <v>0</v>
      </c>
      <c r="H88">
        <f>'明細'!I104</f>
        <v>0</v>
      </c>
    </row>
    <row r="89" spans="1:8" ht="13.5">
      <c r="A89">
        <f>'明細'!C105</f>
        <v>0</v>
      </c>
      <c r="B89" s="83">
        <f>'明細'!B105</f>
        <v>0</v>
      </c>
      <c r="C89">
        <f>'明細'!D105</f>
        <v>0</v>
      </c>
      <c r="D89">
        <f>'明細'!E105</f>
        <v>0</v>
      </c>
      <c r="E89">
        <f>'明細'!F105</f>
        <v>0</v>
      </c>
      <c r="F89">
        <f>'明細'!G105</f>
        <v>0</v>
      </c>
      <c r="G89">
        <f>'明細'!H105</f>
        <v>0</v>
      </c>
      <c r="H89">
        <f>'明細'!I105</f>
        <v>0</v>
      </c>
    </row>
    <row r="90" spans="1:8" ht="13.5">
      <c r="A90">
        <f>'明細'!C106</f>
        <v>0</v>
      </c>
      <c r="B90" s="83">
        <f>'明細'!B106</f>
        <v>0</v>
      </c>
      <c r="C90">
        <f>'明細'!D106</f>
        <v>0</v>
      </c>
      <c r="D90">
        <f>'明細'!E106</f>
        <v>0</v>
      </c>
      <c r="E90">
        <f>'明細'!F106</f>
        <v>0</v>
      </c>
      <c r="F90">
        <f>'明細'!G106</f>
        <v>0</v>
      </c>
      <c r="G90">
        <f>'明細'!H106</f>
        <v>0</v>
      </c>
      <c r="H90">
        <f>'明細'!I106</f>
        <v>0</v>
      </c>
    </row>
    <row r="91" spans="1:8" ht="13.5">
      <c r="A91">
        <f>'明細'!C107</f>
        <v>0</v>
      </c>
      <c r="B91" s="83">
        <f>'明細'!B107</f>
        <v>0</v>
      </c>
      <c r="C91">
        <f>'明細'!D107</f>
        <v>0</v>
      </c>
      <c r="D91">
        <f>'明細'!E107</f>
        <v>0</v>
      </c>
      <c r="E91">
        <f>'明細'!F107</f>
        <v>0</v>
      </c>
      <c r="F91">
        <f>'明細'!G107</f>
        <v>0</v>
      </c>
      <c r="G91">
        <f>'明細'!H107</f>
        <v>0</v>
      </c>
      <c r="H91">
        <f>'明細'!I107</f>
        <v>0</v>
      </c>
    </row>
    <row r="92" spans="1:8" ht="13.5">
      <c r="A92">
        <f>'明細'!C108</f>
        <v>0</v>
      </c>
      <c r="B92" s="83">
        <f>'明細'!B108</f>
        <v>0</v>
      </c>
      <c r="C92">
        <f>'明細'!D108</f>
        <v>0</v>
      </c>
      <c r="D92">
        <f>'明細'!E108</f>
        <v>0</v>
      </c>
      <c r="E92">
        <f>'明細'!F108</f>
        <v>0</v>
      </c>
      <c r="F92">
        <f>'明細'!G108</f>
        <v>0</v>
      </c>
      <c r="G92">
        <f>'明細'!H108</f>
        <v>0</v>
      </c>
      <c r="H92">
        <f>'明細'!I108</f>
        <v>0</v>
      </c>
    </row>
    <row r="93" spans="1:8" ht="13.5">
      <c r="A93" t="str">
        <f>'明細'!C109</f>
        <v>請求行</v>
      </c>
      <c r="B93" s="83" t="str">
        <f>'明細'!B109</f>
        <v>利用月</v>
      </c>
      <c r="C93" t="str">
        <f>'明細'!D109</f>
        <v>受給者番号</v>
      </c>
      <c r="D93" t="str">
        <f>'明細'!E109</f>
        <v>氏名</v>
      </c>
      <c r="E93" t="str">
        <f>'明細'!F109</f>
        <v>請求コード</v>
      </c>
      <c r="F93" t="str">
        <f>'明細'!G109</f>
        <v>数量</v>
      </c>
      <c r="G93" t="str">
        <f>'明細'!H109</f>
        <v>加算数量</v>
      </c>
      <c r="H93" t="str">
        <f>'明細'!I109</f>
        <v>利用者負担金</v>
      </c>
    </row>
    <row r="94" spans="1:8" ht="13.5">
      <c r="A94">
        <f>'明細'!C110</f>
        <v>0</v>
      </c>
      <c r="B94" s="83">
        <f>'明細'!B110</f>
        <v>41306</v>
      </c>
      <c r="C94">
        <f>'明細'!D110</f>
        <v>0</v>
      </c>
      <c r="D94">
        <f>'明細'!E110</f>
        <v>0</v>
      </c>
      <c r="E94">
        <f>'明細'!F110</f>
      </c>
      <c r="F94">
        <f>'明細'!G110</f>
        <v>0</v>
      </c>
      <c r="G94">
        <f>'明細'!H110</f>
        <v>0</v>
      </c>
      <c r="H94">
        <f>'明細'!I110</f>
        <v>0</v>
      </c>
    </row>
    <row r="95" spans="1:8" ht="13.5">
      <c r="A95">
        <f>'明細'!C111</f>
        <v>0</v>
      </c>
      <c r="B95" s="83">
        <f>'明細'!B111</f>
        <v>41306</v>
      </c>
      <c r="C95">
        <f>'明細'!D111</f>
        <v>0</v>
      </c>
      <c r="D95">
        <f>'明細'!E111</f>
        <v>0</v>
      </c>
      <c r="E95">
        <f>'明細'!F111</f>
      </c>
      <c r="F95">
        <f>'明細'!G111</f>
        <v>0</v>
      </c>
      <c r="G95">
        <f>'明細'!H111</f>
        <v>0</v>
      </c>
      <c r="H95">
        <f>'明細'!I111</f>
        <v>0</v>
      </c>
    </row>
    <row r="96" spans="1:8" ht="13.5">
      <c r="A96">
        <f>'明細'!C112</f>
        <v>0</v>
      </c>
      <c r="B96" s="83">
        <f>'明細'!B112</f>
        <v>41306</v>
      </c>
      <c r="C96">
        <f>'明細'!D112</f>
        <v>0</v>
      </c>
      <c r="D96">
        <f>'明細'!E112</f>
        <v>0</v>
      </c>
      <c r="E96">
        <f>'明細'!F112</f>
      </c>
      <c r="F96">
        <f>'明細'!G112</f>
        <v>0</v>
      </c>
      <c r="G96">
        <f>'明細'!H112</f>
        <v>0</v>
      </c>
      <c r="H96">
        <f>'明細'!I112</f>
        <v>0</v>
      </c>
    </row>
    <row r="97" spans="1:8" ht="13.5">
      <c r="A97">
        <f>'明細'!C113</f>
        <v>0</v>
      </c>
      <c r="B97" s="83">
        <f>'明細'!B113</f>
        <v>41306</v>
      </c>
      <c r="C97">
        <f>'明細'!D113</f>
        <v>0</v>
      </c>
      <c r="D97">
        <f>'明細'!E113</f>
        <v>0</v>
      </c>
      <c r="E97">
        <f>'明細'!F113</f>
      </c>
      <c r="F97">
        <f>'明細'!G113</f>
        <v>0</v>
      </c>
      <c r="G97">
        <f>'明細'!H113</f>
        <v>0</v>
      </c>
      <c r="H97">
        <f>'明細'!I113</f>
        <v>0</v>
      </c>
    </row>
    <row r="98" spans="1:8" ht="13.5">
      <c r="A98">
        <f>'明細'!C114</f>
        <v>0</v>
      </c>
      <c r="B98" s="83">
        <f>'明細'!B114</f>
        <v>41306</v>
      </c>
      <c r="C98">
        <f>'明細'!D114</f>
        <v>0</v>
      </c>
      <c r="D98">
        <f>'明細'!E114</f>
        <v>0</v>
      </c>
      <c r="E98">
        <f>'明細'!F114</f>
      </c>
      <c r="F98">
        <f>'明細'!G114</f>
        <v>0</v>
      </c>
      <c r="G98">
        <f>'明細'!H114</f>
        <v>0</v>
      </c>
      <c r="H98">
        <f>'明細'!I114</f>
        <v>0</v>
      </c>
    </row>
    <row r="99" spans="1:8" ht="13.5">
      <c r="A99">
        <f>'明細'!C115</f>
        <v>0</v>
      </c>
      <c r="B99" s="83">
        <f>'明細'!B115</f>
        <v>41306</v>
      </c>
      <c r="C99">
        <f>'明細'!D115</f>
        <v>0</v>
      </c>
      <c r="D99">
        <f>'明細'!E115</f>
        <v>0</v>
      </c>
      <c r="E99">
        <f>'明細'!F115</f>
      </c>
      <c r="F99">
        <f>'明細'!G115</f>
        <v>0</v>
      </c>
      <c r="G99">
        <f>'明細'!H115</f>
        <v>0</v>
      </c>
      <c r="H99">
        <f>'明細'!I115</f>
        <v>0</v>
      </c>
    </row>
    <row r="100" spans="1:8" ht="13.5">
      <c r="A100">
        <f>'明細'!C116</f>
        <v>0</v>
      </c>
      <c r="B100" s="83">
        <f>'明細'!B116</f>
        <v>0</v>
      </c>
      <c r="C100">
        <f>'明細'!D116</f>
        <v>0</v>
      </c>
      <c r="D100">
        <f>'明細'!E116</f>
        <v>0</v>
      </c>
      <c r="E100">
        <f>'明細'!F116</f>
        <v>0</v>
      </c>
      <c r="F100">
        <f>'明細'!G116</f>
        <v>0</v>
      </c>
      <c r="G100">
        <f>'明細'!H116</f>
        <v>0</v>
      </c>
      <c r="H100">
        <f>'明細'!I116</f>
        <v>0</v>
      </c>
    </row>
    <row r="101" spans="1:8" ht="13.5">
      <c r="A101">
        <f>'明細'!C117</f>
        <v>0</v>
      </c>
      <c r="B101" s="83">
        <f>'明細'!B117</f>
        <v>0</v>
      </c>
      <c r="C101">
        <f>'明細'!D117</f>
        <v>0</v>
      </c>
      <c r="D101">
        <f>'明細'!E117</f>
        <v>0</v>
      </c>
      <c r="E101">
        <f>'明細'!F117</f>
        <v>0</v>
      </c>
      <c r="F101">
        <f>'明細'!G117</f>
        <v>0</v>
      </c>
      <c r="G101">
        <f>'明細'!H117</f>
        <v>0</v>
      </c>
      <c r="H101">
        <f>'明細'!I117</f>
        <v>0</v>
      </c>
    </row>
    <row r="102" spans="1:8" ht="13.5">
      <c r="A102">
        <f>'明細'!C118</f>
        <v>0</v>
      </c>
      <c r="B102" s="83">
        <f>'明細'!B118</f>
        <v>0</v>
      </c>
      <c r="C102">
        <f>'明細'!D118</f>
        <v>0</v>
      </c>
      <c r="D102">
        <f>'明細'!E118</f>
        <v>0</v>
      </c>
      <c r="E102">
        <f>'明細'!F118</f>
        <v>0</v>
      </c>
      <c r="F102">
        <f>'明細'!G118</f>
        <v>0</v>
      </c>
      <c r="G102">
        <f>'明細'!H118</f>
        <v>0</v>
      </c>
      <c r="H102">
        <f>'明細'!I118</f>
        <v>0</v>
      </c>
    </row>
    <row r="103" spans="1:8" ht="13.5">
      <c r="A103">
        <f>'明細'!C119</f>
        <v>0</v>
      </c>
      <c r="B103" s="83">
        <f>'明細'!B119</f>
        <v>0</v>
      </c>
      <c r="C103">
        <f>'明細'!D119</f>
        <v>0</v>
      </c>
      <c r="D103">
        <f>'明細'!E119</f>
        <v>0</v>
      </c>
      <c r="E103">
        <f>'明細'!F119</f>
        <v>0</v>
      </c>
      <c r="F103">
        <f>'明細'!G119</f>
        <v>0</v>
      </c>
      <c r="G103">
        <f>'明細'!H119</f>
        <v>0</v>
      </c>
      <c r="H103">
        <f>'明細'!I119</f>
        <v>0</v>
      </c>
    </row>
    <row r="104" spans="1:8" ht="13.5">
      <c r="A104">
        <f>'明細'!C120</f>
        <v>0</v>
      </c>
      <c r="B104" s="83">
        <f>'明細'!B120</f>
        <v>0</v>
      </c>
      <c r="C104">
        <f>'明細'!D120</f>
        <v>0</v>
      </c>
      <c r="D104">
        <f>'明細'!E120</f>
        <v>0</v>
      </c>
      <c r="E104">
        <f>'明細'!F120</f>
        <v>0</v>
      </c>
      <c r="F104">
        <f>'明細'!G120</f>
        <v>0</v>
      </c>
      <c r="G104">
        <f>'明細'!H120</f>
        <v>0</v>
      </c>
      <c r="H104">
        <f>'明細'!I120</f>
        <v>0</v>
      </c>
    </row>
    <row r="105" spans="1:8" ht="13.5">
      <c r="A105">
        <f>'明細'!C121</f>
        <v>0</v>
      </c>
      <c r="B105" s="83">
        <f>'明細'!B121</f>
        <v>0</v>
      </c>
      <c r="C105">
        <f>'明細'!D121</f>
        <v>0</v>
      </c>
      <c r="D105">
        <f>'明細'!E121</f>
        <v>0</v>
      </c>
      <c r="E105">
        <f>'明細'!F121</f>
        <v>0</v>
      </c>
      <c r="F105">
        <f>'明細'!G121</f>
        <v>0</v>
      </c>
      <c r="G105">
        <f>'明細'!H121</f>
        <v>0</v>
      </c>
      <c r="H105">
        <f>'明細'!I121</f>
        <v>0</v>
      </c>
    </row>
    <row r="106" spans="1:8" ht="13.5">
      <c r="A106" t="str">
        <f>'明細'!C122</f>
        <v>請求行</v>
      </c>
      <c r="B106" s="83" t="str">
        <f>'明細'!B122</f>
        <v>利用月</v>
      </c>
      <c r="C106" t="str">
        <f>'明細'!D122</f>
        <v>受給者番号</v>
      </c>
      <c r="D106" t="str">
        <f>'明細'!E122</f>
        <v>氏名</v>
      </c>
      <c r="E106" t="str">
        <f>'明細'!F122</f>
        <v>請求コード</v>
      </c>
      <c r="F106" t="str">
        <f>'明細'!G122</f>
        <v>数量</v>
      </c>
      <c r="G106" t="str">
        <f>'明細'!H122</f>
        <v>加算数量</v>
      </c>
      <c r="H106" t="str">
        <f>'明細'!I122</f>
        <v>利用者負担金</v>
      </c>
    </row>
    <row r="107" spans="1:8" ht="13.5">
      <c r="A107">
        <f>'明細'!C123</f>
        <v>0</v>
      </c>
      <c r="B107" s="83">
        <f>'明細'!B123</f>
        <v>41306</v>
      </c>
      <c r="C107">
        <f>'明細'!D123</f>
        <v>0</v>
      </c>
      <c r="D107">
        <f>'明細'!E123</f>
        <v>0</v>
      </c>
      <c r="E107">
        <f>'明細'!F123</f>
      </c>
      <c r="F107">
        <f>'明細'!G123</f>
        <v>0</v>
      </c>
      <c r="G107">
        <f>'明細'!H123</f>
        <v>0</v>
      </c>
      <c r="H107">
        <f>'明細'!I123</f>
        <v>0</v>
      </c>
    </row>
    <row r="108" spans="1:8" ht="13.5">
      <c r="A108">
        <f>'明細'!C124</f>
        <v>0</v>
      </c>
      <c r="B108" s="83">
        <f>'明細'!B124</f>
        <v>41306</v>
      </c>
      <c r="C108">
        <f>'明細'!D124</f>
        <v>0</v>
      </c>
      <c r="D108">
        <f>'明細'!E124</f>
        <v>0</v>
      </c>
      <c r="E108">
        <f>'明細'!F124</f>
      </c>
      <c r="F108">
        <f>'明細'!G124</f>
        <v>0</v>
      </c>
      <c r="G108">
        <f>'明細'!H124</f>
        <v>0</v>
      </c>
      <c r="H108">
        <f>'明細'!I124</f>
        <v>0</v>
      </c>
    </row>
    <row r="109" spans="1:8" ht="13.5">
      <c r="A109">
        <f>'明細'!C125</f>
        <v>0</v>
      </c>
      <c r="B109" s="83">
        <f>'明細'!B125</f>
        <v>41306</v>
      </c>
      <c r="C109">
        <f>'明細'!D125</f>
        <v>0</v>
      </c>
      <c r="D109">
        <f>'明細'!E125</f>
        <v>0</v>
      </c>
      <c r="E109">
        <f>'明細'!F125</f>
      </c>
      <c r="F109">
        <f>'明細'!G125</f>
        <v>0</v>
      </c>
      <c r="G109">
        <f>'明細'!H125</f>
        <v>0</v>
      </c>
      <c r="H109">
        <f>'明細'!I125</f>
        <v>0</v>
      </c>
    </row>
    <row r="110" spans="1:8" ht="13.5">
      <c r="A110">
        <f>'明細'!C126</f>
        <v>0</v>
      </c>
      <c r="B110" s="83">
        <f>'明細'!B126</f>
        <v>41306</v>
      </c>
      <c r="C110">
        <f>'明細'!D126</f>
        <v>0</v>
      </c>
      <c r="D110">
        <f>'明細'!E126</f>
        <v>0</v>
      </c>
      <c r="E110">
        <f>'明細'!F126</f>
      </c>
      <c r="F110">
        <f>'明細'!G126</f>
        <v>0</v>
      </c>
      <c r="G110">
        <f>'明細'!H126</f>
        <v>0</v>
      </c>
      <c r="H110">
        <f>'明細'!I126</f>
        <v>0</v>
      </c>
    </row>
    <row r="111" spans="1:8" ht="13.5">
      <c r="A111">
        <f>'明細'!C127</f>
        <v>0</v>
      </c>
      <c r="B111" s="83">
        <f>'明細'!B127</f>
        <v>41306</v>
      </c>
      <c r="C111">
        <f>'明細'!D127</f>
        <v>0</v>
      </c>
      <c r="D111">
        <f>'明細'!E127</f>
        <v>0</v>
      </c>
      <c r="E111">
        <f>'明細'!F127</f>
      </c>
      <c r="F111">
        <f>'明細'!G127</f>
        <v>0</v>
      </c>
      <c r="G111">
        <f>'明細'!H127</f>
        <v>0</v>
      </c>
      <c r="H111">
        <f>'明細'!I127</f>
        <v>0</v>
      </c>
    </row>
    <row r="112" spans="1:8" ht="13.5">
      <c r="A112">
        <f>'明細'!C128</f>
        <v>0</v>
      </c>
      <c r="B112" s="83">
        <f>'明細'!B128</f>
        <v>41306</v>
      </c>
      <c r="C112">
        <f>'明細'!D128</f>
        <v>0</v>
      </c>
      <c r="D112">
        <f>'明細'!E128</f>
        <v>0</v>
      </c>
      <c r="E112">
        <f>'明細'!F128</f>
      </c>
      <c r="F112">
        <f>'明細'!G128</f>
        <v>0</v>
      </c>
      <c r="G112">
        <f>'明細'!H128</f>
        <v>0</v>
      </c>
      <c r="H112">
        <f>'明細'!I128</f>
        <v>0</v>
      </c>
    </row>
    <row r="113" spans="1:8" ht="13.5">
      <c r="A113">
        <f>'明細'!C129</f>
        <v>0</v>
      </c>
      <c r="B113" s="83">
        <f>'明細'!B129</f>
        <v>0</v>
      </c>
      <c r="C113">
        <f>'明細'!D129</f>
        <v>0</v>
      </c>
      <c r="D113">
        <f>'明細'!E129</f>
        <v>0</v>
      </c>
      <c r="E113">
        <f>'明細'!F129</f>
        <v>0</v>
      </c>
      <c r="F113">
        <f>'明細'!G129</f>
        <v>0</v>
      </c>
      <c r="G113">
        <f>'明細'!H129</f>
        <v>0</v>
      </c>
      <c r="H113">
        <f>'明細'!I129</f>
        <v>0</v>
      </c>
    </row>
    <row r="114" spans="1:8" ht="13.5">
      <c r="A114">
        <f>'明細'!C130</f>
        <v>0</v>
      </c>
      <c r="B114" s="83">
        <f>'明細'!B130</f>
        <v>0</v>
      </c>
      <c r="C114">
        <f>'明細'!D130</f>
        <v>0</v>
      </c>
      <c r="D114">
        <f>'明細'!E130</f>
        <v>0</v>
      </c>
      <c r="E114">
        <f>'明細'!F130</f>
        <v>0</v>
      </c>
      <c r="F114">
        <f>'明細'!G130</f>
        <v>0</v>
      </c>
      <c r="G114">
        <f>'明細'!H130</f>
        <v>0</v>
      </c>
      <c r="H114">
        <f>'明細'!I130</f>
        <v>0</v>
      </c>
    </row>
    <row r="115" spans="1:8" ht="13.5">
      <c r="A115">
        <f>'明細'!C131</f>
        <v>0</v>
      </c>
      <c r="B115" s="83">
        <f>'明細'!B131</f>
        <v>0</v>
      </c>
      <c r="C115">
        <f>'明細'!D131</f>
        <v>0</v>
      </c>
      <c r="D115">
        <f>'明細'!E131</f>
        <v>0</v>
      </c>
      <c r="E115">
        <f>'明細'!F131</f>
        <v>0</v>
      </c>
      <c r="F115">
        <f>'明細'!G131</f>
        <v>0</v>
      </c>
      <c r="G115">
        <f>'明細'!H131</f>
        <v>0</v>
      </c>
      <c r="H115">
        <f>'明細'!I131</f>
        <v>0</v>
      </c>
    </row>
    <row r="116" spans="1:8" ht="13.5">
      <c r="A116">
        <f>'明細'!C132</f>
        <v>0</v>
      </c>
      <c r="B116" s="83">
        <f>'明細'!B132</f>
        <v>0</v>
      </c>
      <c r="C116">
        <f>'明細'!D132</f>
        <v>0</v>
      </c>
      <c r="D116">
        <f>'明細'!E132</f>
        <v>0</v>
      </c>
      <c r="E116">
        <f>'明細'!F132</f>
        <v>0</v>
      </c>
      <c r="F116">
        <f>'明細'!G132</f>
        <v>0</v>
      </c>
      <c r="G116">
        <f>'明細'!H132</f>
        <v>0</v>
      </c>
      <c r="H116">
        <f>'明細'!I132</f>
        <v>0</v>
      </c>
    </row>
    <row r="117" spans="1:8" ht="13.5">
      <c r="A117">
        <f>'明細'!C133</f>
        <v>0</v>
      </c>
      <c r="B117" s="83">
        <f>'明細'!B133</f>
        <v>0</v>
      </c>
      <c r="C117">
        <f>'明細'!D133</f>
        <v>0</v>
      </c>
      <c r="D117">
        <f>'明細'!E133</f>
        <v>0</v>
      </c>
      <c r="E117">
        <f>'明細'!F133</f>
        <v>0</v>
      </c>
      <c r="F117">
        <f>'明細'!G133</f>
        <v>0</v>
      </c>
      <c r="G117">
        <f>'明細'!H133</f>
        <v>0</v>
      </c>
      <c r="H117">
        <f>'明細'!I133</f>
        <v>0</v>
      </c>
    </row>
    <row r="118" spans="1:8" ht="13.5">
      <c r="A118">
        <f>'明細'!C134</f>
        <v>0</v>
      </c>
      <c r="B118" s="83">
        <f>'明細'!B134</f>
        <v>0</v>
      </c>
      <c r="C118">
        <f>'明細'!D134</f>
        <v>0</v>
      </c>
      <c r="D118">
        <f>'明細'!E134</f>
        <v>0</v>
      </c>
      <c r="E118">
        <f>'明細'!F134</f>
        <v>0</v>
      </c>
      <c r="F118">
        <f>'明細'!G134</f>
        <v>0</v>
      </c>
      <c r="G118">
        <f>'明細'!H134</f>
        <v>0</v>
      </c>
      <c r="H118">
        <f>'明細'!I134</f>
        <v>0</v>
      </c>
    </row>
    <row r="119" spans="1:8" ht="13.5">
      <c r="A119" t="str">
        <f>'明細'!C135</f>
        <v>請求行</v>
      </c>
      <c r="B119" s="83" t="str">
        <f>'明細'!B135</f>
        <v>利用月</v>
      </c>
      <c r="C119" t="str">
        <f>'明細'!D135</f>
        <v>受給者番号</v>
      </c>
      <c r="D119" t="str">
        <f>'明細'!E135</f>
        <v>氏名</v>
      </c>
      <c r="E119" t="str">
        <f>'明細'!F135</f>
        <v>請求コード</v>
      </c>
      <c r="F119" t="str">
        <f>'明細'!G135</f>
        <v>数量</v>
      </c>
      <c r="G119" t="str">
        <f>'明細'!H135</f>
        <v>加算数量</v>
      </c>
      <c r="H119" t="str">
        <f>'明細'!I135</f>
        <v>利用者負担金</v>
      </c>
    </row>
    <row r="120" spans="1:8" ht="13.5">
      <c r="A120">
        <f>'明細'!C136</f>
        <v>0</v>
      </c>
      <c r="B120" s="83">
        <f>'明細'!B136</f>
        <v>41306</v>
      </c>
      <c r="C120">
        <f>'明細'!D136</f>
        <v>0</v>
      </c>
      <c r="D120">
        <f>'明細'!E136</f>
        <v>0</v>
      </c>
      <c r="E120">
        <f>'明細'!F136</f>
      </c>
      <c r="F120">
        <f>'明細'!G136</f>
        <v>0</v>
      </c>
      <c r="G120">
        <f>'明細'!H136</f>
        <v>0</v>
      </c>
      <c r="H120">
        <f>'明細'!I136</f>
        <v>0</v>
      </c>
    </row>
    <row r="121" spans="1:8" ht="13.5">
      <c r="A121">
        <f>'明細'!C137</f>
        <v>0</v>
      </c>
      <c r="B121" s="83">
        <f>'明細'!B137</f>
        <v>41306</v>
      </c>
      <c r="C121">
        <f>'明細'!D137</f>
        <v>0</v>
      </c>
      <c r="D121">
        <f>'明細'!E137</f>
        <v>0</v>
      </c>
      <c r="E121">
        <f>'明細'!F137</f>
      </c>
      <c r="F121">
        <f>'明細'!G137</f>
        <v>0</v>
      </c>
      <c r="G121">
        <f>'明細'!H137</f>
        <v>0</v>
      </c>
      <c r="H121">
        <f>'明細'!I137</f>
        <v>0</v>
      </c>
    </row>
    <row r="122" spans="1:8" ht="13.5">
      <c r="A122">
        <f>'明細'!C138</f>
        <v>0</v>
      </c>
      <c r="B122" s="83">
        <f>'明細'!B138</f>
        <v>41306</v>
      </c>
      <c r="C122">
        <f>'明細'!D138</f>
        <v>0</v>
      </c>
      <c r="D122">
        <f>'明細'!E138</f>
        <v>0</v>
      </c>
      <c r="E122">
        <f>'明細'!F138</f>
      </c>
      <c r="F122">
        <f>'明細'!G138</f>
        <v>0</v>
      </c>
      <c r="G122">
        <f>'明細'!H138</f>
        <v>0</v>
      </c>
      <c r="H122">
        <f>'明細'!I138</f>
        <v>0</v>
      </c>
    </row>
    <row r="123" spans="1:8" ht="13.5">
      <c r="A123">
        <f>'明細'!C139</f>
        <v>0</v>
      </c>
      <c r="B123" s="83">
        <f>'明細'!B139</f>
        <v>41306</v>
      </c>
      <c r="C123">
        <f>'明細'!D139</f>
        <v>0</v>
      </c>
      <c r="D123">
        <f>'明細'!E139</f>
        <v>0</v>
      </c>
      <c r="E123">
        <f>'明細'!F139</f>
      </c>
      <c r="F123">
        <f>'明細'!G139</f>
        <v>0</v>
      </c>
      <c r="G123">
        <f>'明細'!H139</f>
        <v>0</v>
      </c>
      <c r="H123">
        <f>'明細'!I139</f>
        <v>0</v>
      </c>
    </row>
    <row r="124" spans="1:8" ht="13.5">
      <c r="A124">
        <f>'明細'!C140</f>
        <v>0</v>
      </c>
      <c r="B124" s="83">
        <f>'明細'!B140</f>
        <v>41306</v>
      </c>
      <c r="C124">
        <f>'明細'!D140</f>
        <v>0</v>
      </c>
      <c r="D124">
        <f>'明細'!E140</f>
        <v>0</v>
      </c>
      <c r="E124">
        <f>'明細'!F140</f>
      </c>
      <c r="F124">
        <f>'明細'!G140</f>
        <v>0</v>
      </c>
      <c r="G124">
        <f>'明細'!H140</f>
        <v>0</v>
      </c>
      <c r="H124">
        <f>'明細'!I140</f>
        <v>0</v>
      </c>
    </row>
    <row r="125" spans="1:8" ht="13.5">
      <c r="A125">
        <f>'明細'!C141</f>
        <v>0</v>
      </c>
      <c r="B125" s="83">
        <f>'明細'!B141</f>
        <v>41306</v>
      </c>
      <c r="C125">
        <f>'明細'!D141</f>
        <v>0</v>
      </c>
      <c r="D125">
        <f>'明細'!E141</f>
        <v>0</v>
      </c>
      <c r="E125">
        <f>'明細'!F141</f>
      </c>
      <c r="F125">
        <f>'明細'!G141</f>
        <v>0</v>
      </c>
      <c r="G125">
        <f>'明細'!H141</f>
        <v>0</v>
      </c>
      <c r="H125">
        <f>'明細'!I141</f>
        <v>0</v>
      </c>
    </row>
    <row r="126" spans="1:8" ht="13.5">
      <c r="A126">
        <f>'明細'!C142</f>
        <v>0</v>
      </c>
      <c r="B126" s="83">
        <f>'明細'!B142</f>
        <v>0</v>
      </c>
      <c r="C126">
        <f>'明細'!D142</f>
        <v>0</v>
      </c>
      <c r="D126">
        <f>'明細'!E142</f>
        <v>0</v>
      </c>
      <c r="E126">
        <f>'明細'!F142</f>
        <v>0</v>
      </c>
      <c r="F126">
        <f>'明細'!G142</f>
        <v>0</v>
      </c>
      <c r="G126">
        <f>'明細'!H142</f>
        <v>0</v>
      </c>
      <c r="H126">
        <f>'明細'!I142</f>
        <v>0</v>
      </c>
    </row>
    <row r="127" spans="1:8" ht="13.5">
      <c r="A127">
        <f>'明細'!C143</f>
        <v>0</v>
      </c>
      <c r="B127" s="83">
        <f>'明細'!B143</f>
        <v>0</v>
      </c>
      <c r="C127">
        <f>'明細'!D143</f>
        <v>0</v>
      </c>
      <c r="D127">
        <f>'明細'!E143</f>
        <v>0</v>
      </c>
      <c r="E127">
        <f>'明細'!F143</f>
        <v>0</v>
      </c>
      <c r="F127">
        <f>'明細'!G143</f>
        <v>0</v>
      </c>
      <c r="G127">
        <f>'明細'!H143</f>
        <v>0</v>
      </c>
      <c r="H127">
        <f>'明細'!I143</f>
        <v>0</v>
      </c>
    </row>
    <row r="128" spans="1:8" ht="13.5">
      <c r="A128">
        <f>'明細'!C144</f>
        <v>0</v>
      </c>
      <c r="B128" s="83">
        <f>'明細'!B144</f>
        <v>0</v>
      </c>
      <c r="C128">
        <f>'明細'!D144</f>
        <v>0</v>
      </c>
      <c r="D128">
        <f>'明細'!E144</f>
        <v>0</v>
      </c>
      <c r="E128">
        <f>'明細'!F144</f>
        <v>0</v>
      </c>
      <c r="F128">
        <f>'明細'!G144</f>
        <v>0</v>
      </c>
      <c r="G128">
        <f>'明細'!H144</f>
        <v>0</v>
      </c>
      <c r="H128">
        <f>'明細'!I144</f>
        <v>0</v>
      </c>
    </row>
    <row r="129" spans="1:8" ht="13.5">
      <c r="A129">
        <f>'明細'!C145</f>
        <v>0</v>
      </c>
      <c r="B129" s="83">
        <f>'明細'!B145</f>
        <v>0</v>
      </c>
      <c r="C129">
        <f>'明細'!D145</f>
        <v>0</v>
      </c>
      <c r="D129">
        <f>'明細'!E145</f>
        <v>0</v>
      </c>
      <c r="E129">
        <f>'明細'!F145</f>
        <v>0</v>
      </c>
      <c r="F129">
        <f>'明細'!G145</f>
        <v>0</v>
      </c>
      <c r="G129">
        <f>'明細'!H145</f>
        <v>0</v>
      </c>
      <c r="H129">
        <f>'明細'!I145</f>
        <v>0</v>
      </c>
    </row>
    <row r="130" spans="1:8" ht="13.5">
      <c r="A130">
        <f>'明細'!C146</f>
        <v>0</v>
      </c>
      <c r="B130" s="83">
        <f>'明細'!B146</f>
        <v>0</v>
      </c>
      <c r="C130">
        <f>'明細'!D146</f>
        <v>0</v>
      </c>
      <c r="D130">
        <f>'明細'!E146</f>
        <v>0</v>
      </c>
      <c r="E130">
        <f>'明細'!F146</f>
        <v>0</v>
      </c>
      <c r="F130">
        <f>'明細'!G146</f>
        <v>0</v>
      </c>
      <c r="G130">
        <f>'明細'!H146</f>
        <v>0</v>
      </c>
      <c r="H130">
        <f>'明細'!I146</f>
        <v>0</v>
      </c>
    </row>
    <row r="131" spans="1:8" ht="13.5">
      <c r="A131">
        <f>'明細'!C147</f>
        <v>0</v>
      </c>
      <c r="B131" s="83">
        <f>'明細'!B147</f>
        <v>0</v>
      </c>
      <c r="C131">
        <f>'明細'!D147</f>
        <v>0</v>
      </c>
      <c r="D131">
        <f>'明細'!E147</f>
        <v>0</v>
      </c>
      <c r="E131">
        <f>'明細'!F147</f>
        <v>0</v>
      </c>
      <c r="F131">
        <f>'明細'!G147</f>
        <v>0</v>
      </c>
      <c r="G131">
        <f>'明細'!H147</f>
        <v>0</v>
      </c>
      <c r="H131">
        <f>'明細'!I147</f>
        <v>0</v>
      </c>
    </row>
    <row r="132" spans="1:8" ht="13.5">
      <c r="A132" t="str">
        <f>'明細'!C148</f>
        <v>請求行</v>
      </c>
      <c r="B132" s="83" t="str">
        <f>'明細'!B148</f>
        <v>利用月</v>
      </c>
      <c r="C132" t="str">
        <f>'明細'!D148</f>
        <v>受給者番号</v>
      </c>
      <c r="D132" t="str">
        <f>'明細'!E148</f>
        <v>氏名</v>
      </c>
      <c r="E132" t="str">
        <f>'明細'!F148</f>
        <v>請求コード</v>
      </c>
      <c r="F132" t="str">
        <f>'明細'!G148</f>
        <v>数量</v>
      </c>
      <c r="G132" t="str">
        <f>'明細'!H148</f>
        <v>加算数量</v>
      </c>
      <c r="H132" t="str">
        <f>'明細'!I148</f>
        <v>利用者負担金</v>
      </c>
    </row>
    <row r="133" spans="1:8" ht="13.5">
      <c r="A133">
        <f>'明細'!C149</f>
        <v>0</v>
      </c>
      <c r="B133" s="83">
        <f>'明細'!B149</f>
        <v>41306</v>
      </c>
      <c r="C133">
        <f>'明細'!D149</f>
        <v>0</v>
      </c>
      <c r="D133">
        <f>'明細'!E149</f>
        <v>0</v>
      </c>
      <c r="E133">
        <f>'明細'!F149</f>
      </c>
      <c r="F133">
        <f>'明細'!G149</f>
        <v>0</v>
      </c>
      <c r="G133">
        <f>'明細'!H149</f>
        <v>0</v>
      </c>
      <c r="H133">
        <f>'明細'!I149</f>
        <v>0</v>
      </c>
    </row>
    <row r="134" spans="1:8" ht="13.5">
      <c r="A134">
        <f>'明細'!C150</f>
        <v>0</v>
      </c>
      <c r="B134" s="83">
        <f>'明細'!B150</f>
        <v>41306</v>
      </c>
      <c r="C134">
        <f>'明細'!D150</f>
        <v>0</v>
      </c>
      <c r="D134">
        <f>'明細'!E150</f>
        <v>0</v>
      </c>
      <c r="E134">
        <f>'明細'!F150</f>
      </c>
      <c r="F134">
        <f>'明細'!G150</f>
        <v>0</v>
      </c>
      <c r="G134">
        <f>'明細'!H150</f>
        <v>0</v>
      </c>
      <c r="H134">
        <f>'明細'!I150</f>
        <v>0</v>
      </c>
    </row>
    <row r="135" spans="1:8" ht="13.5">
      <c r="A135">
        <f>'明細'!C151</f>
        <v>0</v>
      </c>
      <c r="B135" s="83">
        <f>'明細'!B151</f>
        <v>41306</v>
      </c>
      <c r="C135">
        <f>'明細'!D151</f>
        <v>0</v>
      </c>
      <c r="D135">
        <f>'明細'!E151</f>
        <v>0</v>
      </c>
      <c r="E135">
        <f>'明細'!F151</f>
      </c>
      <c r="F135">
        <f>'明細'!G151</f>
        <v>0</v>
      </c>
      <c r="G135">
        <f>'明細'!H151</f>
        <v>0</v>
      </c>
      <c r="H135">
        <f>'明細'!I151</f>
        <v>0</v>
      </c>
    </row>
    <row r="136" spans="1:8" ht="13.5">
      <c r="A136">
        <f>'明細'!C152</f>
        <v>0</v>
      </c>
      <c r="B136" s="83">
        <f>'明細'!B152</f>
        <v>41306</v>
      </c>
      <c r="C136">
        <f>'明細'!D152</f>
        <v>0</v>
      </c>
      <c r="D136">
        <f>'明細'!E152</f>
        <v>0</v>
      </c>
      <c r="E136">
        <f>'明細'!F152</f>
      </c>
      <c r="F136">
        <f>'明細'!G152</f>
        <v>0</v>
      </c>
      <c r="G136">
        <f>'明細'!H152</f>
        <v>0</v>
      </c>
      <c r="H136">
        <f>'明細'!I152</f>
        <v>0</v>
      </c>
    </row>
    <row r="137" spans="1:8" ht="13.5">
      <c r="A137">
        <f>'明細'!C153</f>
        <v>0</v>
      </c>
      <c r="B137" s="83">
        <f>'明細'!B153</f>
        <v>41306</v>
      </c>
      <c r="C137">
        <f>'明細'!D153</f>
        <v>0</v>
      </c>
      <c r="D137">
        <f>'明細'!E153</f>
        <v>0</v>
      </c>
      <c r="E137">
        <f>'明細'!F153</f>
      </c>
      <c r="F137">
        <f>'明細'!G153</f>
        <v>0</v>
      </c>
      <c r="G137">
        <f>'明細'!H153</f>
        <v>0</v>
      </c>
      <c r="H137">
        <f>'明細'!I153</f>
        <v>0</v>
      </c>
    </row>
    <row r="138" spans="1:8" ht="13.5">
      <c r="A138">
        <f>'明細'!C154</f>
        <v>0</v>
      </c>
      <c r="B138" s="83">
        <f>'明細'!B154</f>
        <v>41306</v>
      </c>
      <c r="C138">
        <f>'明細'!D154</f>
        <v>0</v>
      </c>
      <c r="D138">
        <f>'明細'!E154</f>
        <v>0</v>
      </c>
      <c r="E138">
        <f>'明細'!F154</f>
      </c>
      <c r="F138">
        <f>'明細'!G154</f>
        <v>0</v>
      </c>
      <c r="G138">
        <f>'明細'!H154</f>
        <v>0</v>
      </c>
      <c r="H138">
        <f>'明細'!I154</f>
        <v>0</v>
      </c>
    </row>
    <row r="139" spans="1:8" ht="13.5">
      <c r="A139">
        <f>'明細'!C155</f>
        <v>0</v>
      </c>
      <c r="B139" s="83">
        <f>'明細'!B155</f>
        <v>0</v>
      </c>
      <c r="C139">
        <f>'明細'!D155</f>
        <v>0</v>
      </c>
      <c r="D139">
        <f>'明細'!E155</f>
        <v>0</v>
      </c>
      <c r="E139">
        <f>'明細'!F155</f>
        <v>0</v>
      </c>
      <c r="F139">
        <f>'明細'!G155</f>
        <v>0</v>
      </c>
      <c r="G139">
        <f>'明細'!H155</f>
        <v>0</v>
      </c>
      <c r="H139">
        <f>'明細'!I155</f>
        <v>0</v>
      </c>
    </row>
    <row r="140" spans="1:8" ht="13.5">
      <c r="A140">
        <f>'明細'!C156</f>
        <v>0</v>
      </c>
      <c r="B140" s="83">
        <f>'明細'!B156</f>
        <v>0</v>
      </c>
      <c r="C140">
        <f>'明細'!D156</f>
        <v>0</v>
      </c>
      <c r="D140">
        <f>'明細'!E156</f>
        <v>0</v>
      </c>
      <c r="E140">
        <f>'明細'!F156</f>
        <v>0</v>
      </c>
      <c r="F140">
        <f>'明細'!G156</f>
        <v>0</v>
      </c>
      <c r="G140">
        <f>'明細'!H156</f>
        <v>0</v>
      </c>
      <c r="H140">
        <f>'明細'!I156</f>
        <v>0</v>
      </c>
    </row>
    <row r="141" spans="1:8" ht="13.5">
      <c r="A141">
        <f>'明細'!C157</f>
        <v>0</v>
      </c>
      <c r="B141" s="83">
        <f>'明細'!B157</f>
        <v>0</v>
      </c>
      <c r="C141">
        <f>'明細'!D157</f>
        <v>0</v>
      </c>
      <c r="D141">
        <f>'明細'!E157</f>
        <v>0</v>
      </c>
      <c r="E141">
        <f>'明細'!F157</f>
        <v>0</v>
      </c>
      <c r="F141">
        <f>'明細'!G157</f>
        <v>0</v>
      </c>
      <c r="G141">
        <f>'明細'!H157</f>
        <v>0</v>
      </c>
      <c r="H141">
        <f>'明細'!I157</f>
        <v>0</v>
      </c>
    </row>
    <row r="142" spans="1:8" ht="13.5">
      <c r="A142">
        <f>'明細'!C158</f>
        <v>0</v>
      </c>
      <c r="B142" s="83">
        <f>'明細'!B158</f>
        <v>0</v>
      </c>
      <c r="C142">
        <f>'明細'!D158</f>
        <v>0</v>
      </c>
      <c r="D142">
        <f>'明細'!E158</f>
        <v>0</v>
      </c>
      <c r="E142">
        <f>'明細'!F158</f>
        <v>0</v>
      </c>
      <c r="F142">
        <f>'明細'!G158</f>
        <v>0</v>
      </c>
      <c r="G142">
        <f>'明細'!H158</f>
        <v>0</v>
      </c>
      <c r="H142">
        <f>'明細'!I158</f>
        <v>0</v>
      </c>
    </row>
    <row r="143" spans="1:8" ht="13.5">
      <c r="A143">
        <f>'明細'!C159</f>
        <v>0</v>
      </c>
      <c r="B143" s="83">
        <f>'明細'!B159</f>
        <v>0</v>
      </c>
      <c r="C143">
        <f>'明細'!D159</f>
        <v>0</v>
      </c>
      <c r="D143">
        <f>'明細'!E159</f>
        <v>0</v>
      </c>
      <c r="E143">
        <f>'明細'!F159</f>
        <v>0</v>
      </c>
      <c r="F143">
        <f>'明細'!G159</f>
        <v>0</v>
      </c>
      <c r="G143">
        <f>'明細'!H159</f>
        <v>0</v>
      </c>
      <c r="H143">
        <f>'明細'!I159</f>
        <v>0</v>
      </c>
    </row>
    <row r="144" spans="1:8" ht="13.5">
      <c r="A144">
        <f>'明細'!C160</f>
        <v>0</v>
      </c>
      <c r="B144" s="83">
        <f>'明細'!B160</f>
        <v>0</v>
      </c>
      <c r="C144">
        <f>'明細'!D160</f>
        <v>0</v>
      </c>
      <c r="D144">
        <f>'明細'!E160</f>
        <v>0</v>
      </c>
      <c r="E144">
        <f>'明細'!F160</f>
        <v>0</v>
      </c>
      <c r="F144">
        <f>'明細'!G160</f>
        <v>0</v>
      </c>
      <c r="G144">
        <f>'明細'!H160</f>
        <v>0</v>
      </c>
      <c r="H144">
        <f>'明細'!I160</f>
        <v>0</v>
      </c>
    </row>
    <row r="145" spans="1:8" ht="13.5">
      <c r="A145" t="str">
        <f>'明細'!C161</f>
        <v>請求行</v>
      </c>
      <c r="B145" s="83" t="str">
        <f>'明細'!B161</f>
        <v>利用月</v>
      </c>
      <c r="C145" t="str">
        <f>'明細'!D161</f>
        <v>受給者番号</v>
      </c>
      <c r="D145" t="str">
        <f>'明細'!E161</f>
        <v>氏名</v>
      </c>
      <c r="E145" t="str">
        <f>'明細'!F161</f>
        <v>請求コード</v>
      </c>
      <c r="F145" t="str">
        <f>'明細'!G161</f>
        <v>数量</v>
      </c>
      <c r="G145" t="str">
        <f>'明細'!H161</f>
        <v>加算数量</v>
      </c>
      <c r="H145" t="str">
        <f>'明細'!I161</f>
        <v>利用者負担金</v>
      </c>
    </row>
    <row r="146" spans="1:8" ht="13.5">
      <c r="A146">
        <f>'明細'!C162</f>
        <v>0</v>
      </c>
      <c r="B146" s="83">
        <f>'明細'!B162</f>
        <v>41306</v>
      </c>
      <c r="C146">
        <f>'明細'!D162</f>
        <v>0</v>
      </c>
      <c r="D146">
        <f>'明細'!E162</f>
        <v>0</v>
      </c>
      <c r="E146">
        <f>'明細'!F162</f>
      </c>
      <c r="F146">
        <f>'明細'!G162</f>
        <v>0</v>
      </c>
      <c r="G146">
        <f>'明細'!H162</f>
        <v>0</v>
      </c>
      <c r="H146">
        <f>'明細'!I162</f>
        <v>0</v>
      </c>
    </row>
    <row r="147" spans="1:8" ht="13.5">
      <c r="A147">
        <f>'明細'!C163</f>
        <v>0</v>
      </c>
      <c r="B147" s="83">
        <f>'明細'!B163</f>
        <v>41306</v>
      </c>
      <c r="C147">
        <f>'明細'!D163</f>
        <v>0</v>
      </c>
      <c r="D147">
        <f>'明細'!E163</f>
        <v>0</v>
      </c>
      <c r="E147">
        <f>'明細'!F163</f>
      </c>
      <c r="F147">
        <f>'明細'!G163</f>
        <v>0</v>
      </c>
      <c r="G147">
        <f>'明細'!H163</f>
        <v>0</v>
      </c>
      <c r="H147">
        <f>'明細'!I163</f>
        <v>0</v>
      </c>
    </row>
    <row r="148" spans="1:8" ht="13.5">
      <c r="A148">
        <f>'明細'!C164</f>
        <v>0</v>
      </c>
      <c r="B148" s="83">
        <f>'明細'!B164</f>
        <v>41306</v>
      </c>
      <c r="C148">
        <f>'明細'!D164</f>
        <v>0</v>
      </c>
      <c r="D148">
        <f>'明細'!E164</f>
        <v>0</v>
      </c>
      <c r="E148">
        <f>'明細'!F164</f>
      </c>
      <c r="F148">
        <f>'明細'!G164</f>
        <v>0</v>
      </c>
      <c r="G148">
        <f>'明細'!H164</f>
        <v>0</v>
      </c>
      <c r="H148">
        <f>'明細'!I164</f>
        <v>0</v>
      </c>
    </row>
    <row r="149" spans="1:8" ht="13.5">
      <c r="A149">
        <f>'明細'!C165</f>
        <v>0</v>
      </c>
      <c r="B149" s="83">
        <f>'明細'!B165</f>
        <v>41306</v>
      </c>
      <c r="C149">
        <f>'明細'!D165</f>
        <v>0</v>
      </c>
      <c r="D149">
        <f>'明細'!E165</f>
        <v>0</v>
      </c>
      <c r="E149">
        <f>'明細'!F165</f>
      </c>
      <c r="F149">
        <f>'明細'!G165</f>
        <v>0</v>
      </c>
      <c r="G149">
        <f>'明細'!H165</f>
        <v>0</v>
      </c>
      <c r="H149">
        <f>'明細'!I165</f>
        <v>0</v>
      </c>
    </row>
    <row r="150" spans="1:8" ht="13.5">
      <c r="A150">
        <f>'明細'!C166</f>
        <v>0</v>
      </c>
      <c r="B150" s="83">
        <f>'明細'!B166</f>
        <v>41306</v>
      </c>
      <c r="C150">
        <f>'明細'!D166</f>
        <v>0</v>
      </c>
      <c r="D150">
        <f>'明細'!E166</f>
        <v>0</v>
      </c>
      <c r="E150">
        <f>'明細'!F166</f>
      </c>
      <c r="F150">
        <f>'明細'!G166</f>
        <v>0</v>
      </c>
      <c r="G150">
        <f>'明細'!H166</f>
        <v>0</v>
      </c>
      <c r="H150">
        <f>'明細'!I166</f>
        <v>0</v>
      </c>
    </row>
    <row r="151" spans="1:8" ht="13.5">
      <c r="A151">
        <f>'明細'!C167</f>
        <v>0</v>
      </c>
      <c r="B151" s="83">
        <f>'明細'!B167</f>
        <v>41306</v>
      </c>
      <c r="C151">
        <f>'明細'!D167</f>
        <v>0</v>
      </c>
      <c r="D151">
        <f>'明細'!E167</f>
        <v>0</v>
      </c>
      <c r="E151">
        <f>'明細'!F167</f>
      </c>
      <c r="F151">
        <f>'明細'!G167</f>
        <v>0</v>
      </c>
      <c r="G151">
        <f>'明細'!H167</f>
        <v>0</v>
      </c>
      <c r="H151">
        <f>'明細'!I167</f>
        <v>0</v>
      </c>
    </row>
    <row r="152" spans="1:8" ht="13.5">
      <c r="A152">
        <f>'明細'!C168</f>
        <v>0</v>
      </c>
      <c r="B152" s="83">
        <f>'明細'!B168</f>
        <v>0</v>
      </c>
      <c r="C152">
        <f>'明細'!D168</f>
        <v>0</v>
      </c>
      <c r="D152">
        <f>'明細'!E168</f>
        <v>0</v>
      </c>
      <c r="E152">
        <f>'明細'!F168</f>
        <v>0</v>
      </c>
      <c r="F152">
        <f>'明細'!G168</f>
        <v>0</v>
      </c>
      <c r="G152">
        <f>'明細'!H168</f>
        <v>0</v>
      </c>
      <c r="H152">
        <f>'明細'!I168</f>
        <v>0</v>
      </c>
    </row>
    <row r="153" spans="1:8" ht="13.5">
      <c r="A153">
        <f>'明細'!C169</f>
        <v>0</v>
      </c>
      <c r="B153" s="83">
        <f>'明細'!B169</f>
        <v>0</v>
      </c>
      <c r="C153">
        <f>'明細'!D169</f>
        <v>0</v>
      </c>
      <c r="D153">
        <f>'明細'!E169</f>
        <v>0</v>
      </c>
      <c r="E153">
        <f>'明細'!F169</f>
        <v>0</v>
      </c>
      <c r="F153">
        <f>'明細'!G169</f>
        <v>0</v>
      </c>
      <c r="G153">
        <f>'明細'!H169</f>
        <v>0</v>
      </c>
      <c r="H153">
        <f>'明細'!I169</f>
        <v>0</v>
      </c>
    </row>
    <row r="154" spans="1:8" ht="13.5">
      <c r="A154">
        <f>'明細'!C170</f>
        <v>0</v>
      </c>
      <c r="B154" s="83">
        <f>'明細'!B170</f>
        <v>0</v>
      </c>
      <c r="C154">
        <f>'明細'!D170</f>
        <v>0</v>
      </c>
      <c r="D154">
        <f>'明細'!E170</f>
        <v>0</v>
      </c>
      <c r="E154">
        <f>'明細'!F170</f>
        <v>0</v>
      </c>
      <c r="F154">
        <f>'明細'!G170</f>
        <v>0</v>
      </c>
      <c r="G154">
        <f>'明細'!H170</f>
        <v>0</v>
      </c>
      <c r="H154">
        <f>'明細'!I170</f>
        <v>0</v>
      </c>
    </row>
    <row r="155" spans="1:8" ht="13.5">
      <c r="A155">
        <f>'明細'!C171</f>
        <v>0</v>
      </c>
      <c r="B155" s="83">
        <f>'明細'!B171</f>
        <v>0</v>
      </c>
      <c r="C155">
        <f>'明細'!D171</f>
        <v>0</v>
      </c>
      <c r="D155">
        <f>'明細'!E171</f>
        <v>0</v>
      </c>
      <c r="E155">
        <f>'明細'!F171</f>
        <v>0</v>
      </c>
      <c r="F155">
        <f>'明細'!G171</f>
        <v>0</v>
      </c>
      <c r="G155">
        <f>'明細'!H171</f>
        <v>0</v>
      </c>
      <c r="H155">
        <f>'明細'!I171</f>
        <v>0</v>
      </c>
    </row>
    <row r="156" spans="1:8" ht="13.5">
      <c r="A156">
        <f>'明細'!C172</f>
        <v>0</v>
      </c>
      <c r="B156" s="83">
        <f>'明細'!B172</f>
        <v>0</v>
      </c>
      <c r="C156">
        <f>'明細'!D172</f>
        <v>0</v>
      </c>
      <c r="D156">
        <f>'明細'!E172</f>
        <v>0</v>
      </c>
      <c r="E156">
        <f>'明細'!F172</f>
        <v>0</v>
      </c>
      <c r="F156">
        <f>'明細'!G172</f>
        <v>0</v>
      </c>
      <c r="G156">
        <f>'明細'!H172</f>
        <v>0</v>
      </c>
      <c r="H156">
        <f>'明細'!I172</f>
        <v>0</v>
      </c>
    </row>
    <row r="157" spans="1:8" ht="13.5">
      <c r="A157">
        <f>'明細'!C173</f>
        <v>0</v>
      </c>
      <c r="B157" s="83">
        <f>'明細'!B173</f>
        <v>0</v>
      </c>
      <c r="C157">
        <f>'明細'!D173</f>
        <v>0</v>
      </c>
      <c r="D157">
        <f>'明細'!E173</f>
        <v>0</v>
      </c>
      <c r="E157">
        <f>'明細'!F173</f>
        <v>0</v>
      </c>
      <c r="F157">
        <f>'明細'!G173</f>
        <v>0</v>
      </c>
      <c r="G157">
        <f>'明細'!H173</f>
        <v>0</v>
      </c>
      <c r="H157">
        <f>'明細'!I173</f>
        <v>0</v>
      </c>
    </row>
    <row r="158" spans="1:8" ht="13.5">
      <c r="A158" t="str">
        <f>'明細'!C174</f>
        <v>請求行</v>
      </c>
      <c r="B158" s="83" t="str">
        <f>'明細'!B174</f>
        <v>利用月</v>
      </c>
      <c r="C158" t="str">
        <f>'明細'!D174</f>
        <v>受給者番号</v>
      </c>
      <c r="D158" t="str">
        <f>'明細'!E174</f>
        <v>氏名</v>
      </c>
      <c r="E158" t="str">
        <f>'明細'!F174</f>
        <v>請求コード</v>
      </c>
      <c r="F158" t="str">
        <f>'明細'!G174</f>
        <v>数量</v>
      </c>
      <c r="G158" t="str">
        <f>'明細'!H174</f>
        <v>加算数量</v>
      </c>
      <c r="H158" t="str">
        <f>'明細'!I174</f>
        <v>利用者負担金</v>
      </c>
    </row>
    <row r="159" spans="1:8" ht="13.5">
      <c r="A159">
        <f>'明細'!C175</f>
        <v>0</v>
      </c>
      <c r="B159" s="83">
        <f>'明細'!B175</f>
        <v>41306</v>
      </c>
      <c r="C159">
        <f>'明細'!D175</f>
        <v>0</v>
      </c>
      <c r="D159">
        <f>'明細'!E175</f>
        <v>0</v>
      </c>
      <c r="E159">
        <f>'明細'!F175</f>
      </c>
      <c r="F159">
        <f>'明細'!G175</f>
        <v>0</v>
      </c>
      <c r="G159">
        <f>'明細'!H175</f>
        <v>0</v>
      </c>
      <c r="H159">
        <f>'明細'!I175</f>
        <v>0</v>
      </c>
    </row>
    <row r="160" spans="1:8" ht="13.5">
      <c r="A160">
        <f>'明細'!C176</f>
        <v>0</v>
      </c>
      <c r="B160" s="83">
        <f>'明細'!B176</f>
        <v>41306</v>
      </c>
      <c r="C160">
        <f>'明細'!D176</f>
        <v>0</v>
      </c>
      <c r="D160">
        <f>'明細'!E176</f>
        <v>0</v>
      </c>
      <c r="E160">
        <f>'明細'!F176</f>
      </c>
      <c r="F160">
        <f>'明細'!G176</f>
        <v>0</v>
      </c>
      <c r="G160">
        <f>'明細'!H176</f>
        <v>0</v>
      </c>
      <c r="H160">
        <f>'明細'!I176</f>
        <v>0</v>
      </c>
    </row>
    <row r="161" spans="1:8" ht="13.5">
      <c r="A161">
        <f>'明細'!C177</f>
        <v>0</v>
      </c>
      <c r="B161" s="83">
        <f>'明細'!B177</f>
        <v>41306</v>
      </c>
      <c r="C161">
        <f>'明細'!D177</f>
        <v>0</v>
      </c>
      <c r="D161">
        <f>'明細'!E177</f>
        <v>0</v>
      </c>
      <c r="E161">
        <f>'明細'!F177</f>
      </c>
      <c r="F161">
        <f>'明細'!G177</f>
        <v>0</v>
      </c>
      <c r="G161">
        <f>'明細'!H177</f>
        <v>0</v>
      </c>
      <c r="H161">
        <f>'明細'!I177</f>
        <v>0</v>
      </c>
    </row>
    <row r="162" spans="1:8" ht="13.5">
      <c r="A162">
        <f>'明細'!C178</f>
        <v>0</v>
      </c>
      <c r="B162" s="83">
        <f>'明細'!B178</f>
        <v>41306</v>
      </c>
      <c r="C162">
        <f>'明細'!D178</f>
        <v>0</v>
      </c>
      <c r="D162">
        <f>'明細'!E178</f>
        <v>0</v>
      </c>
      <c r="E162">
        <f>'明細'!F178</f>
      </c>
      <c r="F162">
        <f>'明細'!G178</f>
        <v>0</v>
      </c>
      <c r="G162">
        <f>'明細'!H178</f>
        <v>0</v>
      </c>
      <c r="H162">
        <f>'明細'!I178</f>
        <v>0</v>
      </c>
    </row>
    <row r="163" spans="1:8" ht="13.5">
      <c r="A163">
        <f>'明細'!C179</f>
        <v>0</v>
      </c>
      <c r="B163" s="83">
        <f>'明細'!B179</f>
        <v>41306</v>
      </c>
      <c r="C163">
        <f>'明細'!D179</f>
        <v>0</v>
      </c>
      <c r="D163">
        <f>'明細'!E179</f>
        <v>0</v>
      </c>
      <c r="E163">
        <f>'明細'!F179</f>
      </c>
      <c r="F163">
        <f>'明細'!G179</f>
        <v>0</v>
      </c>
      <c r="G163">
        <f>'明細'!H179</f>
        <v>0</v>
      </c>
      <c r="H163">
        <f>'明細'!I179</f>
        <v>0</v>
      </c>
    </row>
    <row r="164" spans="1:8" ht="13.5">
      <c r="A164">
        <f>'明細'!C180</f>
        <v>0</v>
      </c>
      <c r="B164" s="83">
        <f>'明細'!B180</f>
        <v>41306</v>
      </c>
      <c r="C164">
        <f>'明細'!D180</f>
        <v>0</v>
      </c>
      <c r="D164">
        <f>'明細'!E180</f>
        <v>0</v>
      </c>
      <c r="E164">
        <f>'明細'!F180</f>
      </c>
      <c r="F164">
        <f>'明細'!G180</f>
        <v>0</v>
      </c>
      <c r="G164">
        <f>'明細'!H180</f>
        <v>0</v>
      </c>
      <c r="H164">
        <f>'明細'!I180</f>
        <v>0</v>
      </c>
    </row>
    <row r="165" spans="1:8" ht="13.5">
      <c r="A165">
        <f>'明細'!C181</f>
        <v>0</v>
      </c>
      <c r="B165" s="83">
        <f>'明細'!B181</f>
        <v>0</v>
      </c>
      <c r="C165">
        <f>'明細'!D181</f>
        <v>0</v>
      </c>
      <c r="D165">
        <f>'明細'!E181</f>
        <v>0</v>
      </c>
      <c r="E165">
        <f>'明細'!F181</f>
        <v>0</v>
      </c>
      <c r="F165">
        <f>'明細'!G181</f>
        <v>0</v>
      </c>
      <c r="G165">
        <f>'明細'!H181</f>
        <v>0</v>
      </c>
      <c r="H165">
        <f>'明細'!I181</f>
        <v>0</v>
      </c>
    </row>
    <row r="166" spans="1:8" ht="13.5">
      <c r="A166">
        <f>'明細'!C182</f>
        <v>0</v>
      </c>
      <c r="B166" s="83">
        <f>'明細'!B182</f>
        <v>0</v>
      </c>
      <c r="C166">
        <f>'明細'!D182</f>
        <v>0</v>
      </c>
      <c r="D166">
        <f>'明細'!E182</f>
        <v>0</v>
      </c>
      <c r="E166">
        <f>'明細'!F182</f>
        <v>0</v>
      </c>
      <c r="F166">
        <f>'明細'!G182</f>
        <v>0</v>
      </c>
      <c r="G166">
        <f>'明細'!H182</f>
        <v>0</v>
      </c>
      <c r="H166">
        <f>'明細'!I182</f>
        <v>0</v>
      </c>
    </row>
    <row r="167" spans="1:8" ht="13.5">
      <c r="A167">
        <f>'明細'!C183</f>
        <v>0</v>
      </c>
      <c r="B167" s="83">
        <f>'明細'!B183</f>
        <v>0</v>
      </c>
      <c r="C167">
        <f>'明細'!D183</f>
        <v>0</v>
      </c>
      <c r="D167">
        <f>'明細'!E183</f>
        <v>0</v>
      </c>
      <c r="E167">
        <f>'明細'!F183</f>
        <v>0</v>
      </c>
      <c r="F167">
        <f>'明細'!G183</f>
        <v>0</v>
      </c>
      <c r="G167">
        <f>'明細'!H183</f>
        <v>0</v>
      </c>
      <c r="H167">
        <f>'明細'!I183</f>
        <v>0</v>
      </c>
    </row>
    <row r="168" spans="1:8" ht="13.5">
      <c r="A168">
        <f>'明細'!C184</f>
        <v>0</v>
      </c>
      <c r="B168" s="83">
        <f>'明細'!B184</f>
        <v>0</v>
      </c>
      <c r="C168">
        <f>'明細'!D184</f>
        <v>0</v>
      </c>
      <c r="D168">
        <f>'明細'!E184</f>
        <v>0</v>
      </c>
      <c r="E168">
        <f>'明細'!F184</f>
        <v>0</v>
      </c>
      <c r="F168">
        <f>'明細'!G184</f>
        <v>0</v>
      </c>
      <c r="G168">
        <f>'明細'!H184</f>
        <v>0</v>
      </c>
      <c r="H168">
        <f>'明細'!I184</f>
        <v>0</v>
      </c>
    </row>
    <row r="169" spans="1:8" ht="13.5">
      <c r="A169">
        <f>'明細'!C185</f>
        <v>0</v>
      </c>
      <c r="B169" s="83">
        <f>'明細'!B185</f>
        <v>0</v>
      </c>
      <c r="C169">
        <f>'明細'!D185</f>
        <v>0</v>
      </c>
      <c r="D169">
        <f>'明細'!E185</f>
        <v>0</v>
      </c>
      <c r="E169">
        <f>'明細'!F185</f>
        <v>0</v>
      </c>
      <c r="F169">
        <f>'明細'!G185</f>
        <v>0</v>
      </c>
      <c r="G169">
        <f>'明細'!H185</f>
        <v>0</v>
      </c>
      <c r="H169">
        <f>'明細'!I185</f>
        <v>0</v>
      </c>
    </row>
    <row r="170" spans="1:8" ht="13.5">
      <c r="A170">
        <f>'明細'!C186</f>
        <v>0</v>
      </c>
      <c r="B170" s="83">
        <f>'明細'!B186</f>
        <v>0</v>
      </c>
      <c r="C170">
        <f>'明細'!D186</f>
        <v>0</v>
      </c>
      <c r="D170">
        <f>'明細'!E186</f>
        <v>0</v>
      </c>
      <c r="E170">
        <f>'明細'!F186</f>
        <v>0</v>
      </c>
      <c r="F170">
        <f>'明細'!G186</f>
        <v>0</v>
      </c>
      <c r="G170">
        <f>'明細'!H186</f>
        <v>0</v>
      </c>
      <c r="H170">
        <f>'明細'!I186</f>
        <v>0</v>
      </c>
    </row>
    <row r="171" spans="1:8" ht="13.5">
      <c r="A171" t="str">
        <f>'明細'!C187</f>
        <v>請求行</v>
      </c>
      <c r="B171" s="83" t="str">
        <f>'明細'!B187</f>
        <v>利用月</v>
      </c>
      <c r="C171" t="str">
        <f>'明細'!D187</f>
        <v>受給者番号</v>
      </c>
      <c r="D171" t="str">
        <f>'明細'!E187</f>
        <v>氏名</v>
      </c>
      <c r="E171" t="str">
        <f>'明細'!F187</f>
        <v>請求コード</v>
      </c>
      <c r="F171" t="str">
        <f>'明細'!G187</f>
        <v>数量</v>
      </c>
      <c r="G171" t="str">
        <f>'明細'!H187</f>
        <v>加算数量</v>
      </c>
      <c r="H171" t="str">
        <f>'明細'!I187</f>
        <v>利用者負担金</v>
      </c>
    </row>
    <row r="172" spans="1:8" ht="13.5">
      <c r="A172">
        <f>'明細'!C188</f>
        <v>0</v>
      </c>
      <c r="B172" s="83">
        <f>'明細'!B188</f>
        <v>41306</v>
      </c>
      <c r="C172">
        <f>'明細'!D188</f>
        <v>0</v>
      </c>
      <c r="D172">
        <f>'明細'!E188</f>
        <v>0</v>
      </c>
      <c r="E172">
        <f>'明細'!F188</f>
      </c>
      <c r="F172">
        <f>'明細'!G188</f>
        <v>0</v>
      </c>
      <c r="G172">
        <f>'明細'!H188</f>
        <v>0</v>
      </c>
      <c r="H172">
        <f>'明細'!I188</f>
        <v>0</v>
      </c>
    </row>
    <row r="173" spans="1:8" ht="13.5">
      <c r="A173">
        <f>'明細'!C189</f>
        <v>0</v>
      </c>
      <c r="B173" s="83">
        <f>'明細'!B189</f>
        <v>41306</v>
      </c>
      <c r="C173">
        <f>'明細'!D189</f>
        <v>0</v>
      </c>
      <c r="D173">
        <f>'明細'!E189</f>
        <v>0</v>
      </c>
      <c r="E173">
        <f>'明細'!F189</f>
      </c>
      <c r="F173">
        <f>'明細'!G189</f>
        <v>0</v>
      </c>
      <c r="G173">
        <f>'明細'!H189</f>
        <v>0</v>
      </c>
      <c r="H173">
        <f>'明細'!I189</f>
        <v>0</v>
      </c>
    </row>
    <row r="174" spans="1:8" ht="13.5">
      <c r="A174">
        <f>'明細'!C190</f>
        <v>0</v>
      </c>
      <c r="B174" s="83">
        <f>'明細'!B190</f>
        <v>41306</v>
      </c>
      <c r="C174">
        <f>'明細'!D190</f>
        <v>0</v>
      </c>
      <c r="D174">
        <f>'明細'!E190</f>
        <v>0</v>
      </c>
      <c r="E174">
        <f>'明細'!F190</f>
      </c>
      <c r="F174">
        <f>'明細'!G190</f>
        <v>0</v>
      </c>
      <c r="G174">
        <f>'明細'!H190</f>
        <v>0</v>
      </c>
      <c r="H174">
        <f>'明細'!I190</f>
        <v>0</v>
      </c>
    </row>
    <row r="175" spans="1:8" ht="13.5">
      <c r="A175">
        <f>'明細'!C191</f>
        <v>0</v>
      </c>
      <c r="B175" s="83">
        <f>'明細'!B191</f>
        <v>41306</v>
      </c>
      <c r="C175">
        <f>'明細'!D191</f>
        <v>0</v>
      </c>
      <c r="D175">
        <f>'明細'!E191</f>
        <v>0</v>
      </c>
      <c r="E175">
        <f>'明細'!F191</f>
      </c>
      <c r="F175">
        <f>'明細'!G191</f>
        <v>0</v>
      </c>
      <c r="G175">
        <f>'明細'!H191</f>
        <v>0</v>
      </c>
      <c r="H175">
        <f>'明細'!I191</f>
        <v>0</v>
      </c>
    </row>
    <row r="176" spans="1:8" ht="13.5">
      <c r="A176">
        <f>'明細'!C192</f>
        <v>0</v>
      </c>
      <c r="B176" s="83">
        <f>'明細'!B192</f>
        <v>41306</v>
      </c>
      <c r="C176">
        <f>'明細'!D192</f>
        <v>0</v>
      </c>
      <c r="D176">
        <f>'明細'!E192</f>
        <v>0</v>
      </c>
      <c r="E176">
        <f>'明細'!F192</f>
      </c>
      <c r="F176">
        <f>'明細'!G192</f>
        <v>0</v>
      </c>
      <c r="G176">
        <f>'明細'!H192</f>
        <v>0</v>
      </c>
      <c r="H176">
        <f>'明細'!I192</f>
        <v>0</v>
      </c>
    </row>
    <row r="177" spans="1:8" ht="13.5">
      <c r="A177">
        <f>'明細'!C193</f>
        <v>0</v>
      </c>
      <c r="B177" s="83">
        <f>'明細'!B193</f>
        <v>41306</v>
      </c>
      <c r="C177">
        <f>'明細'!D193</f>
        <v>0</v>
      </c>
      <c r="D177">
        <f>'明細'!E193</f>
        <v>0</v>
      </c>
      <c r="E177">
        <f>'明細'!F193</f>
      </c>
      <c r="F177">
        <f>'明細'!G193</f>
        <v>0</v>
      </c>
      <c r="G177">
        <f>'明細'!H193</f>
        <v>0</v>
      </c>
      <c r="H177">
        <f>'明細'!I193</f>
        <v>0</v>
      </c>
    </row>
    <row r="178" spans="1:8" ht="13.5">
      <c r="A178">
        <f>'明細'!C194</f>
        <v>0</v>
      </c>
      <c r="B178" s="83">
        <f>'明細'!B194</f>
        <v>0</v>
      </c>
      <c r="C178">
        <f>'明細'!D194</f>
        <v>0</v>
      </c>
      <c r="D178">
        <f>'明細'!E194</f>
        <v>0</v>
      </c>
      <c r="E178">
        <f>'明細'!F194</f>
        <v>0</v>
      </c>
      <c r="F178">
        <f>'明細'!G194</f>
        <v>0</v>
      </c>
      <c r="G178">
        <f>'明細'!H194</f>
        <v>0</v>
      </c>
      <c r="H178">
        <f>'明細'!I194</f>
        <v>0</v>
      </c>
    </row>
    <row r="179" spans="1:8" ht="13.5">
      <c r="A179">
        <f>'明細'!C195</f>
        <v>0</v>
      </c>
      <c r="B179" s="83">
        <f>'明細'!B195</f>
        <v>0</v>
      </c>
      <c r="C179">
        <f>'明細'!D195</f>
        <v>0</v>
      </c>
      <c r="D179">
        <f>'明細'!E195</f>
        <v>0</v>
      </c>
      <c r="E179">
        <f>'明細'!F195</f>
        <v>0</v>
      </c>
      <c r="F179">
        <f>'明細'!G195</f>
        <v>0</v>
      </c>
      <c r="G179">
        <f>'明細'!H195</f>
        <v>0</v>
      </c>
      <c r="H179">
        <f>'明細'!I195</f>
        <v>0</v>
      </c>
    </row>
    <row r="180" spans="1:8" ht="13.5">
      <c r="A180">
        <f>'明細'!C196</f>
        <v>0</v>
      </c>
      <c r="B180" s="83">
        <f>'明細'!B196</f>
        <v>0</v>
      </c>
      <c r="C180">
        <f>'明細'!D196</f>
        <v>0</v>
      </c>
      <c r="D180">
        <f>'明細'!E196</f>
        <v>0</v>
      </c>
      <c r="E180">
        <f>'明細'!F196</f>
        <v>0</v>
      </c>
      <c r="F180">
        <f>'明細'!G196</f>
        <v>0</v>
      </c>
      <c r="G180">
        <f>'明細'!H196</f>
        <v>0</v>
      </c>
      <c r="H180">
        <f>'明細'!I196</f>
        <v>0</v>
      </c>
    </row>
    <row r="181" spans="1:8" ht="13.5">
      <c r="A181">
        <f>'明細'!C197</f>
        <v>0</v>
      </c>
      <c r="B181" s="83">
        <f>'明細'!B197</f>
        <v>0</v>
      </c>
      <c r="C181">
        <f>'明細'!D197</f>
        <v>0</v>
      </c>
      <c r="D181">
        <f>'明細'!E197</f>
        <v>0</v>
      </c>
      <c r="E181">
        <f>'明細'!F197</f>
        <v>0</v>
      </c>
      <c r="F181">
        <f>'明細'!G197</f>
        <v>0</v>
      </c>
      <c r="G181">
        <f>'明細'!H197</f>
        <v>0</v>
      </c>
      <c r="H181">
        <f>'明細'!I197</f>
        <v>0</v>
      </c>
    </row>
    <row r="182" spans="1:8" ht="13.5">
      <c r="A182">
        <f>'明細'!C198</f>
        <v>0</v>
      </c>
      <c r="B182" s="83">
        <f>'明細'!B198</f>
        <v>0</v>
      </c>
      <c r="C182">
        <f>'明細'!D198</f>
        <v>0</v>
      </c>
      <c r="D182">
        <f>'明細'!E198</f>
        <v>0</v>
      </c>
      <c r="E182">
        <f>'明細'!F198</f>
        <v>0</v>
      </c>
      <c r="F182">
        <f>'明細'!G198</f>
        <v>0</v>
      </c>
      <c r="G182">
        <f>'明細'!H198</f>
        <v>0</v>
      </c>
      <c r="H182">
        <f>'明細'!I198</f>
        <v>0</v>
      </c>
    </row>
    <row r="183" spans="1:8" ht="13.5">
      <c r="A183">
        <f>'明細'!C199</f>
        <v>0</v>
      </c>
      <c r="B183" s="83">
        <f>'明細'!B199</f>
        <v>0</v>
      </c>
      <c r="C183">
        <f>'明細'!D199</f>
        <v>0</v>
      </c>
      <c r="D183">
        <f>'明細'!E199</f>
        <v>0</v>
      </c>
      <c r="E183">
        <f>'明細'!F199</f>
        <v>0</v>
      </c>
      <c r="F183">
        <f>'明細'!G199</f>
        <v>0</v>
      </c>
      <c r="G183">
        <f>'明細'!H199</f>
        <v>0</v>
      </c>
      <c r="H183">
        <f>'明細'!I199</f>
        <v>0</v>
      </c>
    </row>
    <row r="184" spans="1:8" ht="13.5">
      <c r="A184" t="str">
        <f>'明細'!C200</f>
        <v>請求行</v>
      </c>
      <c r="B184" s="83" t="str">
        <f>'明細'!B200</f>
        <v>利用月</v>
      </c>
      <c r="C184" t="str">
        <f>'明細'!D200</f>
        <v>受給者番号</v>
      </c>
      <c r="D184" t="str">
        <f>'明細'!E200</f>
        <v>氏名</v>
      </c>
      <c r="E184" t="str">
        <f>'明細'!F200</f>
        <v>請求コード</v>
      </c>
      <c r="F184" t="str">
        <f>'明細'!G200</f>
        <v>数量</v>
      </c>
      <c r="G184" t="str">
        <f>'明細'!H200</f>
        <v>加算数量</v>
      </c>
      <c r="H184" t="str">
        <f>'明細'!I200</f>
        <v>利用者負担金</v>
      </c>
    </row>
    <row r="185" spans="1:8" ht="13.5">
      <c r="A185">
        <f>'明細'!C201</f>
        <v>0</v>
      </c>
      <c r="B185" s="83">
        <f>'明細'!B201</f>
        <v>41306</v>
      </c>
      <c r="C185">
        <f>'明細'!D201</f>
        <v>0</v>
      </c>
      <c r="D185">
        <f>'明細'!E201</f>
        <v>0</v>
      </c>
      <c r="E185">
        <f>'明細'!F201</f>
      </c>
      <c r="F185">
        <f>'明細'!G201</f>
        <v>0</v>
      </c>
      <c r="G185">
        <f>'明細'!H201</f>
        <v>0</v>
      </c>
      <c r="H185">
        <f>'明細'!I201</f>
        <v>0</v>
      </c>
    </row>
    <row r="186" spans="1:8" ht="13.5">
      <c r="A186">
        <f>'明細'!C202</f>
        <v>0</v>
      </c>
      <c r="B186" s="83">
        <f>'明細'!B202</f>
        <v>41306</v>
      </c>
      <c r="C186">
        <f>'明細'!D202</f>
        <v>0</v>
      </c>
      <c r="D186">
        <f>'明細'!E202</f>
        <v>0</v>
      </c>
      <c r="E186">
        <f>'明細'!F202</f>
      </c>
      <c r="F186">
        <f>'明細'!G202</f>
        <v>0</v>
      </c>
      <c r="G186">
        <f>'明細'!H202</f>
        <v>0</v>
      </c>
      <c r="H186">
        <f>'明細'!I202</f>
        <v>0</v>
      </c>
    </row>
    <row r="187" spans="1:8" ht="13.5">
      <c r="A187">
        <f>'明細'!C203</f>
        <v>0</v>
      </c>
      <c r="B187" s="83">
        <f>'明細'!B203</f>
        <v>41306</v>
      </c>
      <c r="C187">
        <f>'明細'!D203</f>
        <v>0</v>
      </c>
      <c r="D187">
        <f>'明細'!E203</f>
        <v>0</v>
      </c>
      <c r="E187">
        <f>'明細'!F203</f>
      </c>
      <c r="F187">
        <f>'明細'!G203</f>
        <v>0</v>
      </c>
      <c r="G187">
        <f>'明細'!H203</f>
        <v>0</v>
      </c>
      <c r="H187">
        <f>'明細'!I203</f>
        <v>0</v>
      </c>
    </row>
    <row r="188" spans="1:8" ht="13.5">
      <c r="A188">
        <f>'明細'!C204</f>
        <v>0</v>
      </c>
      <c r="B188" s="83">
        <f>'明細'!B204</f>
        <v>41306</v>
      </c>
      <c r="C188">
        <f>'明細'!D204</f>
        <v>0</v>
      </c>
      <c r="D188">
        <f>'明細'!E204</f>
        <v>0</v>
      </c>
      <c r="E188">
        <f>'明細'!F204</f>
      </c>
      <c r="F188">
        <f>'明細'!G204</f>
        <v>0</v>
      </c>
      <c r="G188">
        <f>'明細'!H204</f>
        <v>0</v>
      </c>
      <c r="H188">
        <f>'明細'!I204</f>
        <v>0</v>
      </c>
    </row>
    <row r="189" spans="1:8" ht="13.5">
      <c r="A189">
        <f>'明細'!C205</f>
        <v>0</v>
      </c>
      <c r="B189" s="83">
        <f>'明細'!B205</f>
        <v>41306</v>
      </c>
      <c r="C189">
        <f>'明細'!D205</f>
        <v>0</v>
      </c>
      <c r="D189">
        <f>'明細'!E205</f>
        <v>0</v>
      </c>
      <c r="E189">
        <f>'明細'!F205</f>
      </c>
      <c r="F189">
        <f>'明細'!G205</f>
        <v>0</v>
      </c>
      <c r="G189">
        <f>'明細'!H205</f>
        <v>0</v>
      </c>
      <c r="H189">
        <f>'明細'!I205</f>
        <v>0</v>
      </c>
    </row>
    <row r="190" spans="1:8" ht="13.5">
      <c r="A190">
        <f>'明細'!C206</f>
        <v>0</v>
      </c>
      <c r="B190" s="83">
        <f>'明細'!B206</f>
        <v>41306</v>
      </c>
      <c r="C190">
        <f>'明細'!D206</f>
        <v>0</v>
      </c>
      <c r="D190">
        <f>'明細'!E206</f>
        <v>0</v>
      </c>
      <c r="E190">
        <f>'明細'!F206</f>
      </c>
      <c r="F190">
        <f>'明細'!G206</f>
        <v>0</v>
      </c>
      <c r="G190">
        <f>'明細'!H206</f>
        <v>0</v>
      </c>
      <c r="H190">
        <f>'明細'!I206</f>
        <v>0</v>
      </c>
    </row>
    <row r="191" spans="1:8" ht="13.5">
      <c r="A191">
        <f>'明細'!C207</f>
        <v>0</v>
      </c>
      <c r="B191" s="83">
        <f>'明細'!B207</f>
        <v>0</v>
      </c>
      <c r="C191">
        <f>'明細'!D207</f>
        <v>0</v>
      </c>
      <c r="D191">
        <f>'明細'!E207</f>
        <v>0</v>
      </c>
      <c r="E191">
        <f>'明細'!F207</f>
        <v>0</v>
      </c>
      <c r="F191">
        <f>'明細'!G207</f>
        <v>0</v>
      </c>
      <c r="G191">
        <f>'明細'!H207</f>
        <v>0</v>
      </c>
      <c r="H191">
        <f>'明細'!I207</f>
        <v>0</v>
      </c>
    </row>
    <row r="192" spans="1:8" ht="13.5">
      <c r="A192">
        <f>'明細'!C208</f>
        <v>0</v>
      </c>
      <c r="B192" s="83">
        <f>'明細'!B208</f>
        <v>0</v>
      </c>
      <c r="C192">
        <f>'明細'!D208</f>
        <v>0</v>
      </c>
      <c r="D192">
        <f>'明細'!E208</f>
        <v>0</v>
      </c>
      <c r="E192">
        <f>'明細'!F208</f>
        <v>0</v>
      </c>
      <c r="F192">
        <f>'明細'!G208</f>
        <v>0</v>
      </c>
      <c r="G192">
        <f>'明細'!H208</f>
        <v>0</v>
      </c>
      <c r="H192">
        <f>'明細'!I208</f>
        <v>0</v>
      </c>
    </row>
    <row r="193" spans="1:8" ht="13.5">
      <c r="A193">
        <f>'明細'!C209</f>
        <v>0</v>
      </c>
      <c r="B193" s="83">
        <f>'明細'!B209</f>
        <v>0</v>
      </c>
      <c r="C193">
        <f>'明細'!D209</f>
        <v>0</v>
      </c>
      <c r="D193">
        <f>'明細'!E209</f>
        <v>0</v>
      </c>
      <c r="E193">
        <f>'明細'!F209</f>
        <v>0</v>
      </c>
      <c r="F193">
        <f>'明細'!G209</f>
        <v>0</v>
      </c>
      <c r="G193">
        <f>'明細'!H209</f>
        <v>0</v>
      </c>
      <c r="H193">
        <f>'明細'!I209</f>
        <v>0</v>
      </c>
    </row>
    <row r="194" spans="1:8" ht="13.5">
      <c r="A194">
        <f>'明細'!C210</f>
        <v>0</v>
      </c>
      <c r="B194" s="83">
        <f>'明細'!B210</f>
        <v>0</v>
      </c>
      <c r="C194">
        <f>'明細'!D210</f>
        <v>0</v>
      </c>
      <c r="D194">
        <f>'明細'!E210</f>
        <v>0</v>
      </c>
      <c r="E194">
        <f>'明細'!F210</f>
        <v>0</v>
      </c>
      <c r="F194">
        <f>'明細'!G210</f>
        <v>0</v>
      </c>
      <c r="G194">
        <f>'明細'!H210</f>
        <v>0</v>
      </c>
      <c r="H194">
        <f>'明細'!I210</f>
        <v>0</v>
      </c>
    </row>
    <row r="195" spans="1:8" ht="13.5">
      <c r="A195">
        <f>'明細'!C211</f>
        <v>0</v>
      </c>
      <c r="B195" s="83">
        <f>'明細'!B211</f>
        <v>0</v>
      </c>
      <c r="C195">
        <f>'明細'!D211</f>
        <v>0</v>
      </c>
      <c r="D195">
        <f>'明細'!E211</f>
        <v>0</v>
      </c>
      <c r="E195">
        <f>'明細'!F211</f>
        <v>0</v>
      </c>
      <c r="F195">
        <f>'明細'!G211</f>
        <v>0</v>
      </c>
      <c r="G195">
        <f>'明細'!H211</f>
        <v>0</v>
      </c>
      <c r="H195">
        <f>'明細'!I211</f>
        <v>0</v>
      </c>
    </row>
    <row r="196" spans="1:8" ht="13.5">
      <c r="A196">
        <f>'明細'!C212</f>
        <v>0</v>
      </c>
      <c r="B196" s="83">
        <f>'明細'!B212</f>
        <v>0</v>
      </c>
      <c r="C196">
        <f>'明細'!D212</f>
        <v>0</v>
      </c>
      <c r="D196">
        <f>'明細'!E212</f>
        <v>0</v>
      </c>
      <c r="E196">
        <f>'明細'!F212</f>
        <v>0</v>
      </c>
      <c r="F196">
        <f>'明細'!G212</f>
        <v>0</v>
      </c>
      <c r="G196">
        <f>'明細'!H212</f>
        <v>0</v>
      </c>
      <c r="H196">
        <f>'明細'!I212</f>
        <v>0</v>
      </c>
    </row>
    <row r="197" spans="1:8" ht="13.5">
      <c r="A197" t="str">
        <f>'明細'!C213</f>
        <v>請求行</v>
      </c>
      <c r="B197" s="83" t="str">
        <f>'明細'!B213</f>
        <v>利用月</v>
      </c>
      <c r="C197" t="str">
        <f>'明細'!D213</f>
        <v>受給者番号</v>
      </c>
      <c r="D197" t="str">
        <f>'明細'!E213</f>
        <v>氏名</v>
      </c>
      <c r="E197" t="str">
        <f>'明細'!F213</f>
        <v>請求コード</v>
      </c>
      <c r="F197" t="str">
        <f>'明細'!G213</f>
        <v>数量</v>
      </c>
      <c r="G197" t="str">
        <f>'明細'!H213</f>
        <v>加算数量</v>
      </c>
      <c r="H197" t="str">
        <f>'明細'!I213</f>
        <v>利用者負担金</v>
      </c>
    </row>
    <row r="198" spans="1:8" ht="13.5">
      <c r="A198">
        <f>'明細'!C214</f>
        <v>0</v>
      </c>
      <c r="B198" s="83">
        <f>'明細'!B214</f>
        <v>41306</v>
      </c>
      <c r="C198">
        <f>'明細'!D214</f>
        <v>0</v>
      </c>
      <c r="D198">
        <f>'明細'!E214</f>
        <v>0</v>
      </c>
      <c r="E198">
        <f>'明細'!F214</f>
      </c>
      <c r="F198">
        <f>'明細'!G214</f>
        <v>0</v>
      </c>
      <c r="G198">
        <f>'明細'!H214</f>
        <v>0</v>
      </c>
      <c r="H198">
        <f>'明細'!I214</f>
        <v>0</v>
      </c>
    </row>
    <row r="199" spans="1:8" ht="13.5">
      <c r="A199">
        <f>'明細'!C215</f>
        <v>0</v>
      </c>
      <c r="B199" s="83">
        <f>'明細'!B215</f>
        <v>41306</v>
      </c>
      <c r="C199">
        <f>'明細'!D215</f>
        <v>0</v>
      </c>
      <c r="D199">
        <f>'明細'!E215</f>
        <v>0</v>
      </c>
      <c r="E199">
        <f>'明細'!F215</f>
      </c>
      <c r="F199">
        <f>'明細'!G215</f>
        <v>0</v>
      </c>
      <c r="G199">
        <f>'明細'!H215</f>
        <v>0</v>
      </c>
      <c r="H199">
        <f>'明細'!I215</f>
        <v>0</v>
      </c>
    </row>
    <row r="200" spans="1:8" ht="13.5">
      <c r="A200">
        <f>'明細'!C216</f>
        <v>0</v>
      </c>
      <c r="B200" s="83">
        <f>'明細'!B216</f>
        <v>41306</v>
      </c>
      <c r="C200">
        <f>'明細'!D216</f>
        <v>0</v>
      </c>
      <c r="D200">
        <f>'明細'!E216</f>
        <v>0</v>
      </c>
      <c r="E200">
        <f>'明細'!F216</f>
      </c>
      <c r="F200">
        <f>'明細'!G216</f>
        <v>0</v>
      </c>
      <c r="G200">
        <f>'明細'!H216</f>
        <v>0</v>
      </c>
      <c r="H200">
        <f>'明細'!I216</f>
        <v>0</v>
      </c>
    </row>
    <row r="201" spans="1:8" ht="13.5">
      <c r="A201">
        <f>'明細'!C217</f>
        <v>0</v>
      </c>
      <c r="B201" s="83">
        <f>'明細'!B217</f>
        <v>41306</v>
      </c>
      <c r="C201">
        <f>'明細'!D217</f>
        <v>0</v>
      </c>
      <c r="D201">
        <f>'明細'!E217</f>
        <v>0</v>
      </c>
      <c r="E201">
        <f>'明細'!F217</f>
      </c>
      <c r="F201">
        <f>'明細'!G217</f>
        <v>0</v>
      </c>
      <c r="G201">
        <f>'明細'!H217</f>
        <v>0</v>
      </c>
      <c r="H201">
        <f>'明細'!I217</f>
        <v>0</v>
      </c>
    </row>
    <row r="202" spans="1:8" ht="13.5">
      <c r="A202">
        <f>'明細'!C218</f>
        <v>0</v>
      </c>
      <c r="B202" s="83">
        <f>'明細'!B218</f>
        <v>41306</v>
      </c>
      <c r="C202">
        <f>'明細'!D218</f>
        <v>0</v>
      </c>
      <c r="D202">
        <f>'明細'!E218</f>
        <v>0</v>
      </c>
      <c r="E202">
        <f>'明細'!F218</f>
      </c>
      <c r="F202">
        <f>'明細'!G218</f>
        <v>0</v>
      </c>
      <c r="G202">
        <f>'明細'!H218</f>
        <v>0</v>
      </c>
      <c r="H202">
        <f>'明細'!I218</f>
        <v>0</v>
      </c>
    </row>
    <row r="203" spans="1:8" ht="13.5">
      <c r="A203">
        <f>'明細'!C219</f>
        <v>0</v>
      </c>
      <c r="B203" s="83">
        <f>'明細'!B219</f>
        <v>41306</v>
      </c>
      <c r="C203">
        <f>'明細'!D219</f>
        <v>0</v>
      </c>
      <c r="D203">
        <f>'明細'!E219</f>
        <v>0</v>
      </c>
      <c r="E203">
        <f>'明細'!F219</f>
      </c>
      <c r="F203">
        <f>'明細'!G219</f>
        <v>0</v>
      </c>
      <c r="G203">
        <f>'明細'!H219</f>
        <v>0</v>
      </c>
      <c r="H203">
        <f>'明細'!I219</f>
        <v>0</v>
      </c>
    </row>
    <row r="204" spans="1:8" ht="13.5">
      <c r="A204">
        <f>'明細'!C220</f>
        <v>0</v>
      </c>
      <c r="B204" s="83">
        <f>'明細'!B220</f>
        <v>0</v>
      </c>
      <c r="C204">
        <f>'明細'!D220</f>
        <v>0</v>
      </c>
      <c r="D204">
        <f>'明細'!E220</f>
        <v>0</v>
      </c>
      <c r="E204">
        <f>'明細'!F220</f>
        <v>0</v>
      </c>
      <c r="F204">
        <f>'明細'!G220</f>
        <v>0</v>
      </c>
      <c r="G204">
        <f>'明細'!H220</f>
        <v>0</v>
      </c>
      <c r="H204">
        <f>'明細'!I220</f>
        <v>0</v>
      </c>
    </row>
    <row r="205" spans="1:8" ht="13.5">
      <c r="A205">
        <f>'明細'!C221</f>
        <v>0</v>
      </c>
      <c r="B205" s="83">
        <f>'明細'!B221</f>
        <v>0</v>
      </c>
      <c r="C205">
        <f>'明細'!D221</f>
        <v>0</v>
      </c>
      <c r="D205">
        <f>'明細'!E221</f>
        <v>0</v>
      </c>
      <c r="E205">
        <f>'明細'!F221</f>
        <v>0</v>
      </c>
      <c r="F205">
        <f>'明細'!G221</f>
        <v>0</v>
      </c>
      <c r="G205">
        <f>'明細'!H221</f>
        <v>0</v>
      </c>
      <c r="H205">
        <f>'明細'!I221</f>
        <v>0</v>
      </c>
    </row>
    <row r="206" spans="1:8" ht="13.5">
      <c r="A206">
        <f>'明細'!C222</f>
        <v>0</v>
      </c>
      <c r="B206" s="83">
        <f>'明細'!B222</f>
        <v>0</v>
      </c>
      <c r="C206">
        <f>'明細'!D222</f>
        <v>0</v>
      </c>
      <c r="D206">
        <f>'明細'!E222</f>
        <v>0</v>
      </c>
      <c r="E206">
        <f>'明細'!F222</f>
        <v>0</v>
      </c>
      <c r="F206">
        <f>'明細'!G222</f>
        <v>0</v>
      </c>
      <c r="G206">
        <f>'明細'!H222</f>
        <v>0</v>
      </c>
      <c r="H206">
        <f>'明細'!I222</f>
        <v>0</v>
      </c>
    </row>
    <row r="207" spans="1:8" ht="13.5">
      <c r="A207">
        <f>'明細'!C223</f>
        <v>0</v>
      </c>
      <c r="B207" s="83">
        <f>'明細'!B223</f>
        <v>0</v>
      </c>
      <c r="C207">
        <f>'明細'!D223</f>
        <v>0</v>
      </c>
      <c r="D207">
        <f>'明細'!E223</f>
        <v>0</v>
      </c>
      <c r="E207">
        <f>'明細'!F223</f>
        <v>0</v>
      </c>
      <c r="F207">
        <f>'明細'!G223</f>
        <v>0</v>
      </c>
      <c r="G207">
        <f>'明細'!H223</f>
        <v>0</v>
      </c>
      <c r="H207">
        <f>'明細'!I223</f>
        <v>0</v>
      </c>
    </row>
    <row r="208" spans="1:8" ht="13.5">
      <c r="A208">
        <f>'明細'!C224</f>
        <v>0</v>
      </c>
      <c r="B208" s="83">
        <f>'明細'!B224</f>
        <v>0</v>
      </c>
      <c r="C208">
        <f>'明細'!D224</f>
        <v>0</v>
      </c>
      <c r="D208">
        <f>'明細'!E224</f>
        <v>0</v>
      </c>
      <c r="E208">
        <f>'明細'!F224</f>
        <v>0</v>
      </c>
      <c r="F208">
        <f>'明細'!G224</f>
        <v>0</v>
      </c>
      <c r="G208">
        <f>'明細'!H224</f>
        <v>0</v>
      </c>
      <c r="H208">
        <f>'明細'!I224</f>
        <v>0</v>
      </c>
    </row>
    <row r="209" spans="1:8" ht="13.5">
      <c r="A209">
        <f>'明細'!C225</f>
        <v>0</v>
      </c>
      <c r="B209" s="83">
        <f>'明細'!B225</f>
        <v>0</v>
      </c>
      <c r="C209">
        <f>'明細'!D225</f>
        <v>0</v>
      </c>
      <c r="D209">
        <f>'明細'!E225</f>
        <v>0</v>
      </c>
      <c r="E209">
        <f>'明細'!F225</f>
        <v>0</v>
      </c>
      <c r="F209">
        <f>'明細'!G225</f>
        <v>0</v>
      </c>
      <c r="G209">
        <f>'明細'!H225</f>
        <v>0</v>
      </c>
      <c r="H209">
        <f>'明細'!I225</f>
        <v>0</v>
      </c>
    </row>
    <row r="210" spans="1:8" ht="13.5">
      <c r="A210" t="str">
        <f>'明細'!C226</f>
        <v>請求行</v>
      </c>
      <c r="B210" s="83" t="str">
        <f>'明細'!B226</f>
        <v>利用月</v>
      </c>
      <c r="C210" t="str">
        <f>'明細'!D226</f>
        <v>受給者番号</v>
      </c>
      <c r="D210" t="str">
        <f>'明細'!E226</f>
        <v>氏名</v>
      </c>
      <c r="E210" t="str">
        <f>'明細'!F226</f>
        <v>請求コード</v>
      </c>
      <c r="F210" t="str">
        <f>'明細'!G226</f>
        <v>数量</v>
      </c>
      <c r="G210" t="str">
        <f>'明細'!H226</f>
        <v>加算数量</v>
      </c>
      <c r="H210" t="str">
        <f>'明細'!I226</f>
        <v>利用者負担金</v>
      </c>
    </row>
    <row r="211" spans="1:8" ht="13.5">
      <c r="A211">
        <f>'明細'!C227</f>
        <v>0</v>
      </c>
      <c r="B211" s="83">
        <f>'明細'!B227</f>
        <v>41306</v>
      </c>
      <c r="C211">
        <f>'明細'!D227</f>
        <v>0</v>
      </c>
      <c r="D211">
        <f>'明細'!E227</f>
        <v>0</v>
      </c>
      <c r="E211">
        <f>'明細'!F227</f>
      </c>
      <c r="F211">
        <f>'明細'!G227</f>
        <v>0</v>
      </c>
      <c r="G211">
        <f>'明細'!H227</f>
        <v>0</v>
      </c>
      <c r="H211">
        <f>'明細'!I227</f>
        <v>0</v>
      </c>
    </row>
    <row r="212" spans="1:8" ht="13.5">
      <c r="A212">
        <f>'明細'!C228</f>
        <v>0</v>
      </c>
      <c r="B212" s="83">
        <f>'明細'!B228</f>
        <v>41306</v>
      </c>
      <c r="C212">
        <f>'明細'!D228</f>
        <v>0</v>
      </c>
      <c r="D212">
        <f>'明細'!E228</f>
        <v>0</v>
      </c>
      <c r="E212">
        <f>'明細'!F228</f>
      </c>
      <c r="F212">
        <f>'明細'!G228</f>
        <v>0</v>
      </c>
      <c r="G212">
        <f>'明細'!H228</f>
        <v>0</v>
      </c>
      <c r="H212">
        <f>'明細'!I228</f>
        <v>0</v>
      </c>
    </row>
    <row r="213" spans="1:8" ht="13.5">
      <c r="A213">
        <f>'明細'!C229</f>
        <v>0</v>
      </c>
      <c r="B213" s="83">
        <f>'明細'!B229</f>
        <v>41306</v>
      </c>
      <c r="C213">
        <f>'明細'!D229</f>
        <v>0</v>
      </c>
      <c r="D213">
        <f>'明細'!E229</f>
        <v>0</v>
      </c>
      <c r="E213">
        <f>'明細'!F229</f>
      </c>
      <c r="F213">
        <f>'明細'!G229</f>
        <v>0</v>
      </c>
      <c r="G213">
        <f>'明細'!H229</f>
        <v>0</v>
      </c>
      <c r="H213">
        <f>'明細'!I229</f>
        <v>0</v>
      </c>
    </row>
    <row r="214" spans="1:8" ht="13.5">
      <c r="A214">
        <f>'明細'!C230</f>
        <v>0</v>
      </c>
      <c r="B214" s="83">
        <f>'明細'!B230</f>
        <v>41306</v>
      </c>
      <c r="C214">
        <f>'明細'!D230</f>
        <v>0</v>
      </c>
      <c r="D214">
        <f>'明細'!E230</f>
        <v>0</v>
      </c>
      <c r="E214">
        <f>'明細'!F230</f>
      </c>
      <c r="F214">
        <f>'明細'!G230</f>
        <v>0</v>
      </c>
      <c r="G214">
        <f>'明細'!H230</f>
        <v>0</v>
      </c>
      <c r="H214">
        <f>'明細'!I230</f>
        <v>0</v>
      </c>
    </row>
    <row r="215" spans="1:8" ht="13.5">
      <c r="A215">
        <f>'明細'!C231</f>
        <v>0</v>
      </c>
      <c r="B215" s="83">
        <f>'明細'!B231</f>
        <v>41306</v>
      </c>
      <c r="C215">
        <f>'明細'!D231</f>
        <v>0</v>
      </c>
      <c r="D215">
        <f>'明細'!E231</f>
        <v>0</v>
      </c>
      <c r="E215">
        <f>'明細'!F231</f>
      </c>
      <c r="F215">
        <f>'明細'!G231</f>
        <v>0</v>
      </c>
      <c r="G215">
        <f>'明細'!H231</f>
        <v>0</v>
      </c>
      <c r="H215">
        <f>'明細'!I231</f>
        <v>0</v>
      </c>
    </row>
    <row r="216" spans="1:8" ht="13.5">
      <c r="A216">
        <f>'明細'!C232</f>
        <v>0</v>
      </c>
      <c r="B216" s="83">
        <f>'明細'!B232</f>
        <v>41306</v>
      </c>
      <c r="C216">
        <f>'明細'!D232</f>
        <v>0</v>
      </c>
      <c r="D216">
        <f>'明細'!E232</f>
        <v>0</v>
      </c>
      <c r="E216">
        <f>'明細'!F232</f>
      </c>
      <c r="F216">
        <f>'明細'!G232</f>
        <v>0</v>
      </c>
      <c r="G216">
        <f>'明細'!H232</f>
        <v>0</v>
      </c>
      <c r="H216">
        <f>'明細'!I232</f>
        <v>0</v>
      </c>
    </row>
    <row r="217" spans="1:8" ht="13.5">
      <c r="A217">
        <f>'明細'!C233</f>
        <v>0</v>
      </c>
      <c r="B217" s="83">
        <f>'明細'!B233</f>
        <v>0</v>
      </c>
      <c r="C217">
        <f>'明細'!D233</f>
        <v>0</v>
      </c>
      <c r="D217">
        <f>'明細'!E233</f>
        <v>0</v>
      </c>
      <c r="E217">
        <f>'明細'!F233</f>
        <v>0</v>
      </c>
      <c r="F217">
        <f>'明細'!G233</f>
        <v>0</v>
      </c>
      <c r="G217">
        <f>'明細'!H233</f>
        <v>0</v>
      </c>
      <c r="H217">
        <f>'明細'!I233</f>
        <v>0</v>
      </c>
    </row>
    <row r="218" spans="1:8" ht="13.5">
      <c r="A218">
        <f>'明細'!C234</f>
        <v>0</v>
      </c>
      <c r="B218" s="83">
        <f>'明細'!B234</f>
        <v>0</v>
      </c>
      <c r="C218">
        <f>'明細'!D234</f>
        <v>0</v>
      </c>
      <c r="D218">
        <f>'明細'!E234</f>
        <v>0</v>
      </c>
      <c r="E218">
        <f>'明細'!F234</f>
        <v>0</v>
      </c>
      <c r="F218">
        <f>'明細'!G234</f>
        <v>0</v>
      </c>
      <c r="G218">
        <f>'明細'!H234</f>
        <v>0</v>
      </c>
      <c r="H218">
        <f>'明細'!I234</f>
        <v>0</v>
      </c>
    </row>
    <row r="219" spans="1:8" ht="13.5">
      <c r="A219">
        <f>'明細'!C235</f>
        <v>0</v>
      </c>
      <c r="B219" s="83">
        <f>'明細'!B235</f>
        <v>0</v>
      </c>
      <c r="C219">
        <f>'明細'!D235</f>
        <v>0</v>
      </c>
      <c r="D219">
        <f>'明細'!E235</f>
        <v>0</v>
      </c>
      <c r="E219">
        <f>'明細'!F235</f>
        <v>0</v>
      </c>
      <c r="F219">
        <f>'明細'!G235</f>
        <v>0</v>
      </c>
      <c r="G219">
        <f>'明細'!H235</f>
        <v>0</v>
      </c>
      <c r="H219">
        <f>'明細'!I235</f>
        <v>0</v>
      </c>
    </row>
    <row r="220" spans="1:8" ht="13.5">
      <c r="A220">
        <f>'明細'!C236</f>
        <v>0</v>
      </c>
      <c r="B220" s="83">
        <f>'明細'!B236</f>
        <v>0</v>
      </c>
      <c r="C220">
        <f>'明細'!D236</f>
        <v>0</v>
      </c>
      <c r="D220">
        <f>'明細'!E236</f>
        <v>0</v>
      </c>
      <c r="E220">
        <f>'明細'!F236</f>
        <v>0</v>
      </c>
      <c r="F220">
        <f>'明細'!G236</f>
        <v>0</v>
      </c>
      <c r="G220">
        <f>'明細'!H236</f>
        <v>0</v>
      </c>
      <c r="H220">
        <f>'明細'!I236</f>
        <v>0</v>
      </c>
    </row>
    <row r="221" spans="1:8" ht="13.5">
      <c r="A221">
        <f>'明細'!C237</f>
        <v>0</v>
      </c>
      <c r="B221" s="83">
        <f>'明細'!B237</f>
        <v>0</v>
      </c>
      <c r="C221">
        <f>'明細'!D237</f>
        <v>0</v>
      </c>
      <c r="D221">
        <f>'明細'!E237</f>
        <v>0</v>
      </c>
      <c r="E221">
        <f>'明細'!F237</f>
        <v>0</v>
      </c>
      <c r="F221">
        <f>'明細'!G237</f>
        <v>0</v>
      </c>
      <c r="G221">
        <f>'明細'!H237</f>
        <v>0</v>
      </c>
      <c r="H221">
        <f>'明細'!I237</f>
        <v>0</v>
      </c>
    </row>
    <row r="222" spans="1:8" ht="13.5">
      <c r="A222">
        <f>'明細'!C238</f>
        <v>0</v>
      </c>
      <c r="B222" s="83">
        <f>'明細'!B238</f>
        <v>0</v>
      </c>
      <c r="C222">
        <f>'明細'!D238</f>
        <v>0</v>
      </c>
      <c r="D222">
        <f>'明細'!E238</f>
        <v>0</v>
      </c>
      <c r="E222">
        <f>'明細'!F238</f>
        <v>0</v>
      </c>
      <c r="F222">
        <f>'明細'!G238</f>
        <v>0</v>
      </c>
      <c r="G222">
        <f>'明細'!H238</f>
        <v>0</v>
      </c>
      <c r="H222">
        <f>'明細'!I238</f>
        <v>0</v>
      </c>
    </row>
    <row r="223" spans="1:8" ht="13.5">
      <c r="A223" t="str">
        <f>'明細'!C239</f>
        <v>請求行</v>
      </c>
      <c r="B223" s="83" t="str">
        <f>'明細'!B239</f>
        <v>利用月</v>
      </c>
      <c r="C223" t="str">
        <f>'明細'!D239</f>
        <v>受給者番号</v>
      </c>
      <c r="D223" t="str">
        <f>'明細'!E239</f>
        <v>氏名</v>
      </c>
      <c r="E223" t="str">
        <f>'明細'!F239</f>
        <v>請求コード</v>
      </c>
      <c r="F223" t="str">
        <f>'明細'!G239</f>
        <v>数量</v>
      </c>
      <c r="G223" t="str">
        <f>'明細'!H239</f>
        <v>加算数量</v>
      </c>
      <c r="H223" t="str">
        <f>'明細'!I239</f>
        <v>利用者負担金</v>
      </c>
    </row>
    <row r="224" spans="1:8" ht="13.5">
      <c r="A224">
        <f>'明細'!C240</f>
        <v>0</v>
      </c>
      <c r="B224" s="83">
        <f>'明細'!B240</f>
        <v>41306</v>
      </c>
      <c r="C224">
        <f>'明細'!D240</f>
        <v>0</v>
      </c>
      <c r="D224">
        <f>'明細'!E240</f>
        <v>0</v>
      </c>
      <c r="E224">
        <f>'明細'!F240</f>
      </c>
      <c r="F224">
        <f>'明細'!G240</f>
        <v>0</v>
      </c>
      <c r="G224">
        <f>'明細'!H240</f>
        <v>0</v>
      </c>
      <c r="H224">
        <f>'明細'!I240</f>
        <v>0</v>
      </c>
    </row>
    <row r="225" spans="1:8" ht="13.5">
      <c r="A225">
        <f>'明細'!C241</f>
        <v>0</v>
      </c>
      <c r="B225" s="83">
        <f>'明細'!B241</f>
        <v>41306</v>
      </c>
      <c r="C225">
        <f>'明細'!D241</f>
        <v>0</v>
      </c>
      <c r="D225">
        <f>'明細'!E241</f>
        <v>0</v>
      </c>
      <c r="E225">
        <f>'明細'!F241</f>
      </c>
      <c r="F225">
        <f>'明細'!G241</f>
        <v>0</v>
      </c>
      <c r="G225">
        <f>'明細'!H241</f>
        <v>0</v>
      </c>
      <c r="H225">
        <f>'明細'!I241</f>
        <v>0</v>
      </c>
    </row>
    <row r="226" spans="1:8" ht="13.5">
      <c r="A226">
        <f>'明細'!C242</f>
        <v>0</v>
      </c>
      <c r="B226" s="83">
        <f>'明細'!B242</f>
        <v>41306</v>
      </c>
      <c r="C226">
        <f>'明細'!D242</f>
        <v>0</v>
      </c>
      <c r="D226">
        <f>'明細'!E242</f>
        <v>0</v>
      </c>
      <c r="E226">
        <f>'明細'!F242</f>
      </c>
      <c r="F226">
        <f>'明細'!G242</f>
        <v>0</v>
      </c>
      <c r="G226">
        <f>'明細'!H242</f>
        <v>0</v>
      </c>
      <c r="H226">
        <f>'明細'!I242</f>
        <v>0</v>
      </c>
    </row>
    <row r="227" spans="1:8" ht="13.5">
      <c r="A227">
        <f>'明細'!C243</f>
        <v>0</v>
      </c>
      <c r="B227" s="83">
        <f>'明細'!B243</f>
        <v>41306</v>
      </c>
      <c r="C227">
        <f>'明細'!D243</f>
        <v>0</v>
      </c>
      <c r="D227">
        <f>'明細'!E243</f>
        <v>0</v>
      </c>
      <c r="E227">
        <f>'明細'!F243</f>
      </c>
      <c r="F227">
        <f>'明細'!G243</f>
        <v>0</v>
      </c>
      <c r="G227">
        <f>'明細'!H243</f>
        <v>0</v>
      </c>
      <c r="H227">
        <f>'明細'!I243</f>
        <v>0</v>
      </c>
    </row>
    <row r="228" spans="1:8" ht="13.5">
      <c r="A228">
        <f>'明細'!C244</f>
        <v>0</v>
      </c>
      <c r="B228" s="83">
        <f>'明細'!B244</f>
        <v>41306</v>
      </c>
      <c r="C228">
        <f>'明細'!D244</f>
        <v>0</v>
      </c>
      <c r="D228">
        <f>'明細'!E244</f>
        <v>0</v>
      </c>
      <c r="E228">
        <f>'明細'!F244</f>
      </c>
      <c r="F228">
        <f>'明細'!G244</f>
        <v>0</v>
      </c>
      <c r="G228">
        <f>'明細'!H244</f>
        <v>0</v>
      </c>
      <c r="H228">
        <f>'明細'!I244</f>
        <v>0</v>
      </c>
    </row>
    <row r="229" spans="1:8" ht="13.5">
      <c r="A229">
        <f>'明細'!C245</f>
        <v>0</v>
      </c>
      <c r="B229" s="83">
        <f>'明細'!B245</f>
        <v>41306</v>
      </c>
      <c r="C229">
        <f>'明細'!D245</f>
        <v>0</v>
      </c>
      <c r="D229">
        <f>'明細'!E245</f>
        <v>0</v>
      </c>
      <c r="E229">
        <f>'明細'!F245</f>
      </c>
      <c r="F229">
        <f>'明細'!G245</f>
        <v>0</v>
      </c>
      <c r="G229">
        <f>'明細'!H245</f>
        <v>0</v>
      </c>
      <c r="H229">
        <f>'明細'!I245</f>
        <v>0</v>
      </c>
    </row>
    <row r="230" spans="1:8" ht="13.5">
      <c r="A230">
        <f>'明細'!C246</f>
        <v>0</v>
      </c>
      <c r="B230" s="83">
        <f>'明細'!B246</f>
        <v>0</v>
      </c>
      <c r="C230">
        <f>'明細'!D246</f>
        <v>0</v>
      </c>
      <c r="D230">
        <f>'明細'!E246</f>
        <v>0</v>
      </c>
      <c r="E230">
        <f>'明細'!F246</f>
        <v>0</v>
      </c>
      <c r="F230">
        <f>'明細'!G246</f>
        <v>0</v>
      </c>
      <c r="G230">
        <f>'明細'!H246</f>
        <v>0</v>
      </c>
      <c r="H230">
        <f>'明細'!I246</f>
        <v>0</v>
      </c>
    </row>
    <row r="231" spans="1:8" ht="13.5">
      <c r="A231">
        <f>'明細'!C247</f>
        <v>0</v>
      </c>
      <c r="B231" s="83">
        <f>'明細'!B247</f>
        <v>0</v>
      </c>
      <c r="C231">
        <f>'明細'!D247</f>
        <v>0</v>
      </c>
      <c r="D231">
        <f>'明細'!E247</f>
        <v>0</v>
      </c>
      <c r="E231">
        <f>'明細'!F247</f>
        <v>0</v>
      </c>
      <c r="F231">
        <f>'明細'!G247</f>
        <v>0</v>
      </c>
      <c r="G231">
        <f>'明細'!H247</f>
        <v>0</v>
      </c>
      <c r="H231">
        <f>'明細'!I247</f>
        <v>0</v>
      </c>
    </row>
    <row r="232" spans="1:8" ht="13.5">
      <c r="A232">
        <f>'明細'!C248</f>
        <v>0</v>
      </c>
      <c r="B232" s="83">
        <f>'明細'!B248</f>
        <v>0</v>
      </c>
      <c r="C232">
        <f>'明細'!D248</f>
        <v>0</v>
      </c>
      <c r="D232">
        <f>'明細'!E248</f>
        <v>0</v>
      </c>
      <c r="E232">
        <f>'明細'!F248</f>
        <v>0</v>
      </c>
      <c r="F232">
        <f>'明細'!G248</f>
        <v>0</v>
      </c>
      <c r="G232">
        <f>'明細'!H248</f>
        <v>0</v>
      </c>
      <c r="H232">
        <f>'明細'!I248</f>
        <v>0</v>
      </c>
    </row>
    <row r="233" spans="1:8" ht="13.5">
      <c r="A233">
        <f>'明細'!C249</f>
        <v>0</v>
      </c>
      <c r="B233" s="83">
        <f>'明細'!B249</f>
        <v>0</v>
      </c>
      <c r="C233">
        <f>'明細'!D249</f>
        <v>0</v>
      </c>
      <c r="D233">
        <f>'明細'!E249</f>
        <v>0</v>
      </c>
      <c r="E233">
        <f>'明細'!F249</f>
        <v>0</v>
      </c>
      <c r="F233">
        <f>'明細'!G249</f>
        <v>0</v>
      </c>
      <c r="G233">
        <f>'明細'!H249</f>
        <v>0</v>
      </c>
      <c r="H233">
        <f>'明細'!I249</f>
        <v>0</v>
      </c>
    </row>
    <row r="234" spans="1:8" ht="13.5">
      <c r="A234">
        <f>'明細'!C250</f>
        <v>0</v>
      </c>
      <c r="B234" s="83">
        <f>'明細'!B250</f>
        <v>0</v>
      </c>
      <c r="C234">
        <f>'明細'!D250</f>
        <v>0</v>
      </c>
      <c r="D234">
        <f>'明細'!E250</f>
        <v>0</v>
      </c>
      <c r="E234">
        <f>'明細'!F250</f>
        <v>0</v>
      </c>
      <c r="F234">
        <f>'明細'!G250</f>
        <v>0</v>
      </c>
      <c r="G234">
        <f>'明細'!H250</f>
        <v>0</v>
      </c>
      <c r="H234">
        <f>'明細'!I250</f>
        <v>0</v>
      </c>
    </row>
    <row r="235" spans="1:8" ht="13.5">
      <c r="A235">
        <f>'明細'!C251</f>
        <v>0</v>
      </c>
      <c r="B235" s="83">
        <f>'明細'!B251</f>
        <v>0</v>
      </c>
      <c r="C235">
        <f>'明細'!D251</f>
        <v>0</v>
      </c>
      <c r="D235">
        <f>'明細'!E251</f>
        <v>0</v>
      </c>
      <c r="E235">
        <f>'明細'!F251</f>
        <v>0</v>
      </c>
      <c r="F235">
        <f>'明細'!G251</f>
        <v>0</v>
      </c>
      <c r="G235">
        <f>'明細'!H251</f>
        <v>0</v>
      </c>
      <c r="H235">
        <f>'明細'!I251</f>
        <v>0</v>
      </c>
    </row>
    <row r="236" spans="1:8" ht="13.5">
      <c r="A236" t="str">
        <f>'明細'!C252</f>
        <v>請求行</v>
      </c>
      <c r="B236" s="83" t="str">
        <f>'明細'!B252</f>
        <v>利用月</v>
      </c>
      <c r="C236" t="str">
        <f>'明細'!D252</f>
        <v>受給者番号</v>
      </c>
      <c r="D236" t="str">
        <f>'明細'!E252</f>
        <v>氏名</v>
      </c>
      <c r="E236" t="str">
        <f>'明細'!F252</f>
        <v>請求コード</v>
      </c>
      <c r="F236" t="str">
        <f>'明細'!G252</f>
        <v>数量</v>
      </c>
      <c r="G236" t="str">
        <f>'明細'!H252</f>
        <v>加算数量</v>
      </c>
      <c r="H236" t="str">
        <f>'明細'!I252</f>
        <v>利用者負担金</v>
      </c>
    </row>
    <row r="237" spans="1:8" ht="13.5">
      <c r="A237">
        <f>'明細'!C253</f>
        <v>0</v>
      </c>
      <c r="B237" s="83">
        <f>'明細'!B253</f>
        <v>41306</v>
      </c>
      <c r="C237">
        <f>'明細'!D253</f>
        <v>0</v>
      </c>
      <c r="D237">
        <f>'明細'!E253</f>
        <v>0</v>
      </c>
      <c r="E237">
        <f>'明細'!F253</f>
      </c>
      <c r="F237">
        <f>'明細'!G253</f>
        <v>0</v>
      </c>
      <c r="G237">
        <f>'明細'!H253</f>
        <v>0</v>
      </c>
      <c r="H237">
        <f>'明細'!I253</f>
        <v>0</v>
      </c>
    </row>
    <row r="238" spans="1:8" ht="13.5">
      <c r="A238">
        <f>'明細'!C254</f>
        <v>0</v>
      </c>
      <c r="B238" s="83">
        <f>'明細'!B254</f>
        <v>41306</v>
      </c>
      <c r="C238">
        <f>'明細'!D254</f>
        <v>0</v>
      </c>
      <c r="D238">
        <f>'明細'!E254</f>
        <v>0</v>
      </c>
      <c r="E238">
        <f>'明細'!F254</f>
      </c>
      <c r="F238">
        <f>'明細'!G254</f>
        <v>0</v>
      </c>
      <c r="G238">
        <f>'明細'!H254</f>
        <v>0</v>
      </c>
      <c r="H238">
        <f>'明細'!I254</f>
        <v>0</v>
      </c>
    </row>
    <row r="239" spans="1:8" ht="13.5">
      <c r="A239">
        <f>'明細'!C255</f>
        <v>0</v>
      </c>
      <c r="B239" s="83">
        <f>'明細'!B255</f>
        <v>41306</v>
      </c>
      <c r="C239">
        <f>'明細'!D255</f>
        <v>0</v>
      </c>
      <c r="D239">
        <f>'明細'!E255</f>
        <v>0</v>
      </c>
      <c r="E239">
        <f>'明細'!F255</f>
      </c>
      <c r="F239">
        <f>'明細'!G255</f>
        <v>0</v>
      </c>
      <c r="G239">
        <f>'明細'!H255</f>
        <v>0</v>
      </c>
      <c r="H239">
        <f>'明細'!I255</f>
        <v>0</v>
      </c>
    </row>
    <row r="240" spans="1:8" ht="13.5">
      <c r="A240">
        <f>'明細'!C256</f>
        <v>0</v>
      </c>
      <c r="B240" s="83">
        <f>'明細'!B256</f>
        <v>41306</v>
      </c>
      <c r="C240">
        <f>'明細'!D256</f>
        <v>0</v>
      </c>
      <c r="D240">
        <f>'明細'!E256</f>
        <v>0</v>
      </c>
      <c r="E240">
        <f>'明細'!F256</f>
      </c>
      <c r="F240">
        <f>'明細'!G256</f>
        <v>0</v>
      </c>
      <c r="G240">
        <f>'明細'!H256</f>
        <v>0</v>
      </c>
      <c r="H240">
        <f>'明細'!I256</f>
        <v>0</v>
      </c>
    </row>
    <row r="241" spans="1:8" ht="13.5">
      <c r="A241">
        <f>'明細'!C257</f>
        <v>0</v>
      </c>
      <c r="B241" s="83">
        <f>'明細'!B257</f>
        <v>41306</v>
      </c>
      <c r="C241">
        <f>'明細'!D257</f>
        <v>0</v>
      </c>
      <c r="D241">
        <f>'明細'!E257</f>
        <v>0</v>
      </c>
      <c r="E241">
        <f>'明細'!F257</f>
      </c>
      <c r="F241">
        <f>'明細'!G257</f>
        <v>0</v>
      </c>
      <c r="G241">
        <f>'明細'!H257</f>
        <v>0</v>
      </c>
      <c r="H241">
        <f>'明細'!I257</f>
        <v>0</v>
      </c>
    </row>
    <row r="242" spans="1:8" ht="13.5">
      <c r="A242">
        <f>'明細'!C258</f>
        <v>0</v>
      </c>
      <c r="B242" s="83">
        <f>'明細'!B258</f>
        <v>41306</v>
      </c>
      <c r="C242">
        <f>'明細'!D258</f>
        <v>0</v>
      </c>
      <c r="D242">
        <f>'明細'!E258</f>
        <v>0</v>
      </c>
      <c r="E242">
        <f>'明細'!F258</f>
      </c>
      <c r="F242">
        <f>'明細'!G258</f>
        <v>0</v>
      </c>
      <c r="G242">
        <f>'明細'!H258</f>
        <v>0</v>
      </c>
      <c r="H242">
        <f>'明細'!I258</f>
        <v>0</v>
      </c>
    </row>
    <row r="243" spans="1:8" ht="13.5">
      <c r="A243">
        <f>'明細'!C259</f>
        <v>0</v>
      </c>
      <c r="B243" s="83">
        <f>'明細'!B259</f>
        <v>0</v>
      </c>
      <c r="C243">
        <f>'明細'!D259</f>
        <v>0</v>
      </c>
      <c r="D243">
        <f>'明細'!E259</f>
        <v>0</v>
      </c>
      <c r="E243">
        <f>'明細'!F259</f>
        <v>0</v>
      </c>
      <c r="F243">
        <f>'明細'!G259</f>
        <v>0</v>
      </c>
      <c r="G243">
        <f>'明細'!H259</f>
        <v>0</v>
      </c>
      <c r="H243">
        <f>'明細'!I259</f>
        <v>0</v>
      </c>
    </row>
    <row r="244" spans="1:8" ht="13.5">
      <c r="A244">
        <f>'明細'!C260</f>
        <v>0</v>
      </c>
      <c r="B244" s="83">
        <f>'明細'!B260</f>
        <v>0</v>
      </c>
      <c r="C244">
        <f>'明細'!D260</f>
        <v>0</v>
      </c>
      <c r="D244">
        <f>'明細'!E260</f>
        <v>0</v>
      </c>
      <c r="E244">
        <f>'明細'!F260</f>
        <v>0</v>
      </c>
      <c r="F244">
        <f>'明細'!G260</f>
        <v>0</v>
      </c>
      <c r="G244">
        <f>'明細'!H260</f>
        <v>0</v>
      </c>
      <c r="H244">
        <f>'明細'!I260</f>
        <v>0</v>
      </c>
    </row>
    <row r="245" spans="1:8" ht="13.5">
      <c r="A245">
        <f>'明細'!C261</f>
        <v>0</v>
      </c>
      <c r="B245" s="83">
        <f>'明細'!B261</f>
        <v>0</v>
      </c>
      <c r="C245">
        <f>'明細'!D261</f>
        <v>0</v>
      </c>
      <c r="D245">
        <f>'明細'!E261</f>
        <v>0</v>
      </c>
      <c r="E245">
        <f>'明細'!F261</f>
        <v>0</v>
      </c>
      <c r="F245">
        <f>'明細'!G261</f>
        <v>0</v>
      </c>
      <c r="G245">
        <f>'明細'!H261</f>
        <v>0</v>
      </c>
      <c r="H245">
        <f>'明細'!I261</f>
        <v>0</v>
      </c>
    </row>
    <row r="246" spans="1:8" ht="13.5">
      <c r="A246">
        <f>'明細'!C262</f>
        <v>0</v>
      </c>
      <c r="B246" s="83">
        <f>'明細'!B262</f>
        <v>0</v>
      </c>
      <c r="C246">
        <f>'明細'!D262</f>
        <v>0</v>
      </c>
      <c r="D246">
        <f>'明細'!E262</f>
        <v>0</v>
      </c>
      <c r="E246">
        <f>'明細'!F262</f>
        <v>0</v>
      </c>
      <c r="F246">
        <f>'明細'!G262</f>
        <v>0</v>
      </c>
      <c r="G246">
        <f>'明細'!H262</f>
        <v>0</v>
      </c>
      <c r="H246">
        <f>'明細'!I262</f>
        <v>0</v>
      </c>
    </row>
    <row r="247" spans="1:8" ht="13.5">
      <c r="A247">
        <f>'明細'!C263</f>
        <v>0</v>
      </c>
      <c r="B247" s="83">
        <f>'明細'!B263</f>
        <v>0</v>
      </c>
      <c r="C247">
        <f>'明細'!D263</f>
        <v>0</v>
      </c>
      <c r="D247">
        <f>'明細'!E263</f>
        <v>0</v>
      </c>
      <c r="E247">
        <f>'明細'!F263</f>
        <v>0</v>
      </c>
      <c r="F247">
        <f>'明細'!G263</f>
        <v>0</v>
      </c>
      <c r="G247">
        <f>'明細'!H263</f>
        <v>0</v>
      </c>
      <c r="H247">
        <f>'明細'!I263</f>
        <v>0</v>
      </c>
    </row>
    <row r="248" spans="1:8" ht="13.5">
      <c r="A248">
        <f>'明細'!C264</f>
        <v>0</v>
      </c>
      <c r="B248" s="83">
        <f>'明細'!B264</f>
        <v>0</v>
      </c>
      <c r="C248">
        <f>'明細'!D264</f>
        <v>0</v>
      </c>
      <c r="D248">
        <f>'明細'!E264</f>
        <v>0</v>
      </c>
      <c r="E248">
        <f>'明細'!F264</f>
        <v>0</v>
      </c>
      <c r="F248">
        <f>'明細'!G264</f>
        <v>0</v>
      </c>
      <c r="G248">
        <f>'明細'!H264</f>
        <v>0</v>
      </c>
      <c r="H248">
        <f>'明細'!I264</f>
        <v>0</v>
      </c>
    </row>
    <row r="249" spans="1:8" ht="13.5">
      <c r="A249" t="str">
        <f>'明細'!C265</f>
        <v>請求行</v>
      </c>
      <c r="B249" s="83" t="str">
        <f>'明細'!B265</f>
        <v>利用月</v>
      </c>
      <c r="C249" t="str">
        <f>'明細'!D265</f>
        <v>受給者番号</v>
      </c>
      <c r="D249" t="str">
        <f>'明細'!E265</f>
        <v>氏名</v>
      </c>
      <c r="E249" t="str">
        <f>'明細'!F265</f>
        <v>請求コード</v>
      </c>
      <c r="F249" t="str">
        <f>'明細'!G265</f>
        <v>数量</v>
      </c>
      <c r="G249" t="str">
        <f>'明細'!H265</f>
        <v>加算数量</v>
      </c>
      <c r="H249" t="str">
        <f>'明細'!I265</f>
        <v>利用者負担金</v>
      </c>
    </row>
    <row r="250" spans="1:8" ht="13.5">
      <c r="A250">
        <f>'明細'!C266</f>
        <v>0</v>
      </c>
      <c r="B250" s="83">
        <f>'明細'!B266</f>
        <v>41306</v>
      </c>
      <c r="C250">
        <f>'明細'!D266</f>
        <v>0</v>
      </c>
      <c r="D250">
        <f>'明細'!E266</f>
        <v>0</v>
      </c>
      <c r="E250">
        <f>'明細'!F266</f>
      </c>
      <c r="F250">
        <f>'明細'!G266</f>
        <v>0</v>
      </c>
      <c r="G250">
        <f>'明細'!H266</f>
        <v>0</v>
      </c>
      <c r="H250">
        <f>'明細'!I266</f>
        <v>0</v>
      </c>
    </row>
    <row r="251" spans="1:8" ht="13.5">
      <c r="A251">
        <f>'明細'!C267</f>
        <v>0</v>
      </c>
      <c r="B251" s="83">
        <f>'明細'!B267</f>
        <v>41306</v>
      </c>
      <c r="C251">
        <f>'明細'!D267</f>
        <v>0</v>
      </c>
      <c r="D251">
        <f>'明細'!E267</f>
        <v>0</v>
      </c>
      <c r="E251">
        <f>'明細'!F267</f>
      </c>
      <c r="F251">
        <f>'明細'!G267</f>
        <v>0</v>
      </c>
      <c r="G251">
        <f>'明細'!H267</f>
        <v>0</v>
      </c>
      <c r="H251">
        <f>'明細'!I267</f>
        <v>0</v>
      </c>
    </row>
    <row r="252" spans="1:8" ht="13.5">
      <c r="A252">
        <f>'明細'!C268</f>
        <v>0</v>
      </c>
      <c r="B252" s="83">
        <f>'明細'!B268</f>
        <v>41306</v>
      </c>
      <c r="C252">
        <f>'明細'!D268</f>
        <v>0</v>
      </c>
      <c r="D252">
        <f>'明細'!E268</f>
        <v>0</v>
      </c>
      <c r="E252">
        <f>'明細'!F268</f>
      </c>
      <c r="F252">
        <f>'明細'!G268</f>
        <v>0</v>
      </c>
      <c r="G252">
        <f>'明細'!H268</f>
        <v>0</v>
      </c>
      <c r="H252">
        <f>'明細'!I268</f>
        <v>0</v>
      </c>
    </row>
    <row r="253" spans="1:8" ht="13.5">
      <c r="A253">
        <f>'明細'!C269</f>
        <v>0</v>
      </c>
      <c r="B253" s="83">
        <f>'明細'!B269</f>
        <v>41306</v>
      </c>
      <c r="C253">
        <f>'明細'!D269</f>
        <v>0</v>
      </c>
      <c r="D253">
        <f>'明細'!E269</f>
        <v>0</v>
      </c>
      <c r="E253">
        <f>'明細'!F269</f>
      </c>
      <c r="F253">
        <f>'明細'!G269</f>
        <v>0</v>
      </c>
      <c r="G253">
        <f>'明細'!H269</f>
        <v>0</v>
      </c>
      <c r="H253">
        <f>'明細'!I269</f>
        <v>0</v>
      </c>
    </row>
    <row r="254" spans="1:8" ht="13.5">
      <c r="A254">
        <f>'明細'!C270</f>
        <v>0</v>
      </c>
      <c r="B254" s="83">
        <f>'明細'!B270</f>
        <v>41306</v>
      </c>
      <c r="C254">
        <f>'明細'!D270</f>
        <v>0</v>
      </c>
      <c r="D254">
        <f>'明細'!E270</f>
        <v>0</v>
      </c>
      <c r="E254">
        <f>'明細'!F270</f>
      </c>
      <c r="F254">
        <f>'明細'!G270</f>
        <v>0</v>
      </c>
      <c r="G254">
        <f>'明細'!H270</f>
        <v>0</v>
      </c>
      <c r="H254">
        <f>'明細'!I270</f>
        <v>0</v>
      </c>
    </row>
    <row r="255" spans="1:8" ht="13.5">
      <c r="A255">
        <f>'明細'!C271</f>
        <v>0</v>
      </c>
      <c r="B255" s="83">
        <f>'明細'!B271</f>
        <v>41306</v>
      </c>
      <c r="C255">
        <f>'明細'!D271</f>
        <v>0</v>
      </c>
      <c r="D255">
        <f>'明細'!E271</f>
        <v>0</v>
      </c>
      <c r="E255">
        <f>'明細'!F271</f>
      </c>
      <c r="F255">
        <f>'明細'!G271</f>
        <v>0</v>
      </c>
      <c r="G255">
        <f>'明細'!H271</f>
        <v>0</v>
      </c>
      <c r="H255">
        <f>'明細'!I271</f>
        <v>0</v>
      </c>
    </row>
    <row r="256" spans="1:8" ht="13.5">
      <c r="A256">
        <f>'明細'!C272</f>
        <v>0</v>
      </c>
      <c r="B256" s="83">
        <f>'明細'!B272</f>
        <v>0</v>
      </c>
      <c r="C256">
        <f>'明細'!D272</f>
        <v>0</v>
      </c>
      <c r="D256">
        <f>'明細'!E272</f>
        <v>0</v>
      </c>
      <c r="E256">
        <f>'明細'!F272</f>
        <v>0</v>
      </c>
      <c r="F256">
        <f>'明細'!G272</f>
        <v>0</v>
      </c>
      <c r="G256">
        <f>'明細'!H272</f>
        <v>0</v>
      </c>
      <c r="H256">
        <f>'明細'!I272</f>
        <v>0</v>
      </c>
    </row>
    <row r="257" spans="1:8" ht="13.5">
      <c r="A257">
        <f>'明細'!C273</f>
        <v>0</v>
      </c>
      <c r="B257" s="83">
        <f>'明細'!B273</f>
        <v>0</v>
      </c>
      <c r="C257">
        <f>'明細'!D273</f>
        <v>0</v>
      </c>
      <c r="D257">
        <f>'明細'!E273</f>
        <v>0</v>
      </c>
      <c r="E257">
        <f>'明細'!F273</f>
        <v>0</v>
      </c>
      <c r="F257">
        <f>'明細'!G273</f>
        <v>0</v>
      </c>
      <c r="G257">
        <f>'明細'!H273</f>
        <v>0</v>
      </c>
      <c r="H257">
        <f>'明細'!I273</f>
        <v>0</v>
      </c>
    </row>
  </sheetData>
  <sheetProtection/>
  <autoFilter ref="A2:H257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市民活動</cp:lastModifiedBy>
  <cp:lastPrinted>2013-02-13T03:04:39Z</cp:lastPrinted>
  <dcterms:created xsi:type="dcterms:W3CDTF">1997-01-08T22:48:59Z</dcterms:created>
  <dcterms:modified xsi:type="dcterms:W3CDTF">2013-03-22T01:46:29Z</dcterms:modified>
  <cp:category/>
  <cp:version/>
  <cp:contentType/>
  <cp:contentStatus/>
</cp:coreProperties>
</file>