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10.10.1.8\高石市\土木部\都市計画課\計画係\10_都市計画\20_国土法\R7.7月以降使用様式\"/>
    </mc:Choice>
  </mc:AlternateContent>
  <xr:revisionPtr revIDLastSave="0" documentId="13_ncr:1_{7731F904-74A0-4444-B8CC-013F62D8EEA6}" xr6:coauthVersionLast="47" xr6:coauthVersionMax="47" xr10:uidLastSave="{00000000-0000-0000-0000-000000000000}"/>
  <workbookProtection workbookAlgorithmName="SHA-512" workbookHashValue="JiVgfrd0HijjY1tpkiCBRnrTENWp8+DGOdmF8vEEso5yKvrTFkfX0r/UX6vOfLyMHkTiy7V5WqddXElhqBmcwQ==" workbookSaltValue="hVpkO1NjPjG5axVWjS1dKw==" workbookSpinCount="100000" lockStructure="1"/>
  <bookViews>
    <workbookView xWindow="-108" yWindow="-108" windowWidth="23256" windowHeight="1389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<sst xmlns="http://schemas.openxmlformats.org/spreadsheetml/2006/main" count="19923" uniqueCount="11190">
  <si>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</si>
  <si>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</si>
  <si>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</si>
  <si>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</si>
  <si>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</si>
  <si>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</si>
  <si>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</si>
  <si>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</si>
  <si>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</si>
  <si>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</si>
  <si>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</si>
  <si>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</si>
  <si>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</si>
  <si>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</si>
  <si>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</si>
  <si>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</si>
  <si>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</si>
  <si>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</si>
  <si>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</si>
  <si>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</si>
  <si>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</si>
  <si>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</si>
  <si>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</si>
  <si>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</si>
  <si>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</si>
  <si>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</si>
  <si>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</si>
  <si>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</si>
  <si>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</si>
  <si>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</si>
  <si>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</si>
  <si>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</si>
  <si>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</si>
  <si>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</si>
  <si>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</si>
  <si>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</si>
  <si>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</si>
  <si>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</si>
  <si>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</si>
  <si>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</si>
  <si>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</si>
  <si>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</si>
  <si>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</si>
  <si>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</si>
  <si>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</si>
  <si>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</si>
  <si>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</si>
  <si>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</si>
  <si>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</si>
  <si>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</si>
  <si>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</si>
  <si>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</si>
  <si>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</si>
  <si>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</si>
  <si>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</si>
  <si>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</si>
  <si>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</si>
  <si>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</si>
  <si>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</si>
  <si>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</si>
  <si>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</si>
  <si>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</si>
  <si>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</si>
  <si>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</si>
  <si>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</si>
  <si>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</si>
  <si>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</si>
  <si>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</si>
  <si>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</si>
  <si>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</si>
  <si>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</si>
  <si>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</si>
  <si>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</si>
  <si>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</si>
  <si>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</si>
  <si>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</si>
  <si>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</si>
  <si>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</si>
  <si>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</si>
  <si>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</si>
  <si>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</si>
  <si>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</si>
  <si>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</si>
  <si>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</si>
  <si>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</si>
  <si>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</si>
  <si>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</si>
  <si>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</si>
  <si>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</si>
  <si>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</si>
  <si>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</si>
  <si>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</si>
  <si>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</si>
  <si>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</si>
  <si>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</si>
  <si>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</si>
  <si>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</si>
  <si>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</si>
  <si>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</si>
  <si>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</si>
  <si>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</si>
  <si>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</si>
  <si>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</si>
  <si>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</si>
  <si>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</si>
  <si>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</si>
  <si>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</si>
  <si>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</si>
  <si>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</si>
  <si>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</si>
  <si>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</si>
  <si>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</si>
  <si>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</si>
  <si>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</si>
  <si>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</si>
  <si>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</si>
  <si>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</si>
  <si>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</si>
  <si>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</si>
  <si>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</si>
  <si>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</si>
  <si>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</si>
  <si>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</si>
  <si>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</si>
  <si>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</si>
  <si>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</si>
  <si>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</si>
  <si>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</si>
  <si>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</si>
  <si>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</si>
  <si>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</si>
  <si>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</si>
  <si>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</si>
  <si>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</si>
  <si>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</si>
  <si>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</si>
  <si>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</si>
  <si>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</si>
  <si>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</si>
  <si>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</si>
  <si>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</si>
  <si>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</si>
  <si>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</si>
  <si>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</si>
  <si>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</si>
  <si>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</si>
  <si>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</si>
  <si>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</si>
  <si>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</si>
  <si>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</si>
  <si>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</si>
  <si>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</si>
  <si>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</si>
  <si>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</si>
  <si>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</si>
  <si>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</si>
  <si>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</si>
  <si>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</si>
  <si>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</si>
  <si>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</si>
  <si>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</si>
  <si>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</si>
  <si>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</si>
  <si>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</si>
  <si>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</si>
  <si>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</si>
  <si>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</si>
  <si>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</si>
  <si>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</si>
  <si>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</si>
  <si>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</si>
  <si>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</si>
  <si>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</si>
  <si>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</si>
  <si>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</si>
  <si>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</si>
  <si>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</si>
  <si>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</si>
  <si>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</si>
  <si>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</si>
  <si>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</si>
  <si>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</si>
  <si>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</si>
  <si>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</si>
  <si>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</si>
  <si>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</si>
  <si>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</si>
  <si>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</si>
  <si>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</si>
  <si>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</si>
  <si>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</si>
  <si>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</si>
  <si>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</si>
  <si>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</si>
  <si>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</si>
  <si>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</si>
  <si>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</si>
  <si>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</si>
  <si>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</si>
  <si>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</si>
  <si>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</si>
  <si>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</si>
  <si>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</si>
  <si>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</si>
  <si>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</si>
  <si>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</si>
  <si>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</si>
  <si>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</si>
  <si>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</si>
  <si>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</si>
  <si>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</si>
  <si>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</si>
  <si>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</si>
  <si>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</si>
  <si>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</si>
  <si>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</si>
  <si>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</si>
  <si>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</si>
  <si>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</si>
  <si>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</si>
  <si>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</si>
  <si>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</si>
  <si>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</si>
  <si>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</si>
  <si>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</si>
  <si>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</si>
  <si>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</si>
  <si>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</si>
  <si>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</si>
  <si>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</si>
  <si>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</si>
  <si>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</si>
  <si>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</si>
  <si>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</si>
  <si>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</si>
  <si>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</si>
  <si>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</si>
  <si>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</si>
  <si>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</si>
  <si>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</si>
  <si>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</si>
  <si>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</si>
  <si>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</si>
  <si>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</si>
  <si>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</si>
  <si>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</si>
  <si>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</si>
  <si>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</si>
  <si>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</si>
  <si>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</si>
  <si>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</si>
  <si>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</si>
  <si>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</si>
  <si>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</si>
  <si>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</si>
  <si>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</si>
  <si>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</si>
  <si>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</si>
  <si>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</si>
  <si>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</si>
  <si>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</si>
  <si>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</si>
  <si>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</si>
  <si>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</si>
  <si>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</si>
  <si>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</si>
  <si>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</si>
  <si>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</si>
  <si>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</si>
  <si>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</si>
  <si>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</si>
  <si>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</si>
  <si>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</si>
  <si>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</si>
  <si>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</si>
  <si>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</si>
  <si>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</si>
  <si>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</si>
  <si>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</si>
  <si>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</si>
  <si>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</si>
  <si>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</si>
  <si>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</si>
  <si>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</si>
  <si>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</si>
  <si>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</si>
  <si>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</si>
  <si>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</si>
  <si>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</si>
  <si>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</si>
  <si>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</si>
  <si>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</si>
  <si>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</si>
  <si>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</si>
  <si>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</si>
  <si>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</si>
  <si>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</si>
  <si>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</si>
  <si>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</si>
  <si>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</si>
  <si>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</si>
  <si>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</si>
  <si>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</si>
  <si>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</si>
  <si>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</si>
  <si>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</si>
  <si>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</si>
  <si>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</si>
  <si>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</si>
  <si>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</si>
  <si>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</si>
  <si>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</si>
  <si>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</si>
  <si>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</si>
  <si>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</si>
  <si>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</si>
  <si>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</si>
  <si>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</si>
  <si>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</si>
  <si>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</si>
  <si>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</si>
  <si>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</si>
  <si>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</si>
  <si>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</si>
  <si>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</si>
  <si>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</si>
  <si>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</si>
  <si>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</si>
  <si>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</si>
  <si>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</si>
  <si>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</si>
  <si>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</si>
  <si>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</si>
  <si>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</si>
  <si>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</si>
  <si>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</si>
  <si>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</si>
  <si>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</si>
  <si>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</si>
  <si>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</si>
  <si>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</si>
  <si>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</si>
  <si>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</si>
  <si>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</si>
  <si>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</si>
  <si>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</si>
  <si>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</si>
  <si>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</si>
  <si>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</si>
  <si>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</si>
  <si>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</si>
  <si>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</si>
  <si>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</si>
  <si>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</si>
  <si>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</si>
  <si>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</si>
  <si>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</si>
  <si>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</si>
  <si>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</si>
  <si>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</si>
  <si>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</si>
  <si>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</si>
  <si>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</si>
  <si>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</si>
  <si>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</si>
  <si>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</si>
  <si>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</si>
  <si>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</si>
  <si>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</si>
  <si>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</si>
  <si>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</si>
  <si>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</si>
  <si>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</si>
  <si>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</si>
  <si>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</si>
  <si>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</si>
  <si>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</si>
  <si>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</si>
  <si>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</si>
  <si>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</si>
  <si>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</si>
  <si>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</si>
  <si>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</si>
  <si>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</si>
  <si>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</si>
  <si>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</si>
  <si>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</si>
  <si>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</si>
  <si>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</si>
  <si>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</si>
  <si>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</si>
  <si>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</si>
  <si>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</si>
  <si>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</si>
  <si>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</si>
  <si>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</si>
  <si>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</si>
  <si>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</si>
  <si>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</si>
  <si>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</si>
  <si>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</si>
  <si>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</si>
  <si>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</si>
  <si>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</si>
  <si>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</si>
  <si>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</si>
  <si>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</si>
  <si>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</si>
  <si>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</si>
  <si>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</si>
  <si>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</si>
  <si>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</si>
  <si>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</si>
  <si>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</si>
  <si>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</si>
  <si>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</si>
  <si>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</si>
  <si>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</si>
  <si>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</si>
  <si>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</si>
  <si>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</si>
  <si>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</si>
  <si>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</si>
  <si>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</si>
  <si>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</si>
  <si>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</si>
  <si>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</si>
  <si>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</si>
  <si>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</si>
  <si>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</si>
  <si>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</si>
  <si>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</si>
  <si>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</si>
  <si>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</si>
  <si>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</si>
  <si>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</si>
  <si>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</si>
  <si>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</si>
  <si>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</si>
  <si>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</si>
  <si>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</si>
  <si>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</si>
  <si>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</si>
  <si>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</si>
  <si>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</si>
  <si>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</si>
  <si>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</si>
  <si>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</si>
  <si>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</si>
  <si>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</si>
  <si>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</si>
  <si>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</si>
  <si>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</si>
  <si>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</si>
  <si>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</si>
  <si>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</si>
  <si>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</si>
  <si>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</si>
  <si>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</si>
  <si>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</si>
  <si>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</si>
  <si>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</si>
  <si>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</si>
  <si>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</si>
  <si>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</si>
  <si>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</si>
  <si>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</si>
  <si>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</si>
  <si>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</si>
  <si>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</si>
  <si>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</si>
  <si>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</si>
  <si>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</si>
  <si>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</si>
  <si>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</si>
  <si>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</si>
  <si>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</si>
  <si>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</si>
  <si>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</si>
  <si>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</si>
  <si>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</si>
  <si>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</si>
  <si>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</si>
  <si>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</si>
  <si>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</si>
  <si>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</si>
  <si>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</si>
  <si>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</si>
  <si>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</si>
  <si>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</si>
  <si>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</si>
  <si>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</si>
  <si>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</si>
  <si>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</si>
  <si>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</si>
  <si>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</si>
  <si>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</si>
  <si>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</si>
  <si>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</si>
  <si>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</si>
  <si>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</si>
  <si>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</si>
  <si>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</si>
  <si>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</si>
  <si>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</si>
  <si>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</si>
  <si>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</si>
  <si>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</si>
  <si>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</si>
  <si>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</si>
  <si>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</si>
  <si>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</si>
  <si>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</si>
  <si>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</si>
  <si>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</si>
  <si>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</si>
  <si>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</si>
  <si>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</si>
  <si>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</si>
  <si>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</si>
  <si>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</si>
  <si>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</si>
  <si>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</si>
  <si>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</si>
  <si>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</si>
  <si>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</si>
  <si>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</si>
  <si>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</si>
  <si>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</si>
  <si>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</si>
  <si>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</si>
  <si>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</si>
  <si>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</si>
  <si>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</si>
  <si>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</si>
  <si>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</si>
  <si>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</si>
  <si>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</si>
  <si>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</si>
  <si>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</si>
  <si>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</si>
  <si>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</si>
  <si>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</si>
  <si>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</si>
  <si>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</si>
  <si>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</si>
  <si>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</si>
  <si>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</si>
  <si>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</si>
  <si>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</si>
  <si>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</si>
  <si>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</si>
  <si>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</si>
  <si>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</si>
  <si>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</si>
  <si>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</si>
  <si>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</si>
  <si>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</si>
  <si>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</si>
  <si>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</si>
  <si>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</si>
  <si>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</si>
  <si>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</si>
  <si>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</si>
  <si>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</si>
  <si>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</si>
  <si>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</si>
  <si>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</si>
  <si>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</si>
  <si>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</si>
  <si>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</si>
  <si>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</si>
  <si>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</si>
  <si>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</si>
  <si>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</si>
  <si>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</si>
  <si>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</si>
  <si>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</si>
  <si>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</si>
  <si>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</si>
  <si>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</si>
  <si>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</si>
  <si>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</si>
  <si>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</si>
  <si>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</si>
  <si>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</si>
  <si>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</si>
  <si>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</si>
  <si>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</si>
  <si>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</si>
  <si>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</si>
  <si>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</si>
  <si>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</si>
  <si>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</si>
  <si>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</si>
  <si>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</si>
  <si>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</si>
  <si>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</si>
  <si>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</si>
  <si>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</si>
  <si>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</si>
  <si>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</si>
  <si>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</si>
  <si>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</si>
  <si>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</si>
  <si>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</si>
  <si>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</si>
  <si>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</si>
  <si>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</si>
  <si>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</si>
  <si>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</si>
  <si>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</si>
  <si>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</si>
  <si>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</si>
  <si>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</si>
  <si>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</si>
  <si>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</si>
  <si>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</si>
  <si>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</si>
  <si>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</si>
  <si>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</si>
  <si>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</si>
  <si>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</si>
  <si>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</si>
  <si>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</si>
  <si>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</si>
  <si>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</si>
  <si>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</si>
  <si>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</si>
  <si>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</si>
  <si>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</si>
  <si>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</si>
  <si>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</si>
  <si>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</si>
  <si>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</si>
  <si>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</si>
  <si>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</si>
  <si>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</si>
  <si>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</si>
  <si>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</si>
  <si>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</si>
  <si>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</si>
  <si>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</si>
  <si>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</si>
  <si>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</si>
  <si>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</si>
  <si>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</si>
  <si>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</si>
  <si>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</si>
  <si>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</si>
  <si>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</si>
  <si>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</si>
  <si>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</si>
  <si>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</si>
  <si>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</si>
  <si>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</si>
  <si>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</si>
  <si>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</si>
  <si>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</si>
  <si>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</si>
  <si>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</si>
  <si>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</si>
  <si>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</si>
  <si>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</si>
  <si>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</si>
  <si>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</si>
  <si>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</si>
  <si>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</si>
  <si>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</si>
  <si>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</si>
  <si>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</si>
  <si>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</si>
  <si>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</si>
  <si>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</si>
  <si>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</si>
  <si>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</si>
  <si>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</si>
  <si>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</si>
  <si>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</si>
  <si>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</si>
  <si>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</si>
  <si>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</si>
  <si>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</si>
  <si>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</si>
  <si>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</si>
  <si>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</si>
  <si>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</si>
  <si>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</si>
  <si>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</si>
  <si>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</si>
  <si>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</si>
  <si>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</si>
  <si>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</si>
  <si>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</si>
  <si>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</si>
  <si>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</si>
  <si>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</si>
  <si>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</si>
  <si>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</si>
  <si>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</si>
  <si>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</si>
  <si>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</si>
  <si>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</si>
  <si>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</si>
  <si>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</si>
  <si>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</si>
  <si>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</si>
  <si>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</si>
  <si>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</si>
  <si>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</si>
  <si>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</si>
  <si>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</si>
  <si>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</si>
  <si>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</si>
  <si>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</si>
  <si>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</si>
  <si>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</si>
  <si>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</si>
  <si>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</si>
  <si>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</si>
  <si>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</si>
  <si>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</si>
  <si>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</si>
  <si>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</si>
  <si>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</si>
  <si>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</si>
  <si>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</si>
  <si>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</si>
  <si>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</si>
  <si>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</si>
  <si>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</si>
  <si>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</si>
  <si>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</si>
  <si>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</si>
  <si>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</si>
  <si>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</si>
  <si>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</si>
  <si>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</si>
  <si>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</si>
  <si>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</si>
  <si>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</si>
  <si>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</si>
  <si>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</si>
  <si>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</si>
  <si>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</si>
  <si>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</si>
  <si>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</si>
  <si>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</si>
  <si>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</si>
  <si>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</si>
  <si>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</si>
  <si>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</si>
  <si>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</si>
  <si>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</si>
  <si>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</si>
  <si>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</si>
  <si>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</si>
  <si>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</si>
  <si>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</si>
  <si>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</si>
  <si>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</si>
  <si>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</si>
  <si>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</si>
  <si>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</si>
  <si>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</si>
  <si>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</si>
  <si>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</si>
  <si>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</si>
  <si>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</si>
  <si>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</si>
  <si>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</si>
  <si>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</si>
  <si>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</si>
  <si>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</si>
  <si>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</si>
  <si>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</si>
  <si>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</si>
  <si>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</si>
  <si>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</si>
  <si>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</si>
  <si>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</si>
  <si>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</si>
  <si>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</si>
  <si>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</si>
  <si>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</si>
  <si>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</si>
  <si>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</si>
  <si>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</si>
  <si>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</si>
  <si>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</si>
  <si>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</si>
  <si>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</si>
  <si>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</si>
  <si>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</si>
  <si>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</si>
  <si>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</si>
  <si>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</si>
  <si>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</si>
  <si>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</si>
  <si>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</si>
  <si>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</si>
  <si>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</si>
  <si>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</si>
  <si>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</si>
  <si>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</si>
  <si>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</si>
  <si>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</si>
  <si>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</si>
  <si>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</si>
  <si>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</si>
  <si>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</si>
  <si>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</si>
  <si>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</si>
  <si>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</si>
  <si>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</si>
  <si>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</si>
  <si>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</si>
  <si>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</si>
  <si>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</si>
  <si>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</si>
  <si>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</si>
  <si>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</si>
  <si>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</si>
  <si>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</si>
  <si>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</si>
  <si>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</si>
  <si>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</si>
  <si>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</si>
  <si>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</si>
  <si>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</si>
  <si>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</si>
  <si>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</si>
  <si>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</si>
  <si>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</si>
  <si>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</si>
  <si>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</si>
  <si>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</si>
  <si>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</si>
  <si>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</si>
  <si>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</si>
  <si>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</si>
  <si>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</si>
  <si>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</si>
  <si>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</si>
  <si>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</si>
  <si>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</si>
  <si>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</si>
  <si>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</si>
  <si>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</si>
  <si>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</si>
  <si>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</si>
  <si>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</si>
  <si>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</si>
  <si>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</si>
  <si>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</si>
  <si>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</si>
  <si>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</si>
  <si>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</si>
  <si>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</si>
  <si>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</si>
  <si>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</si>
  <si>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</si>
  <si>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</si>
  <si>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</si>
  <si>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</si>
  <si>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</si>
  <si>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</si>
  <si>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</si>
  <si>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</si>
  <si>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</si>
  <si>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</si>
  <si>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</si>
  <si>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</si>
  <si>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</si>
  <si>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</si>
  <si>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</si>
  <si>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</si>
  <si>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</si>
  <si>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</si>
  <si>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</si>
  <si>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</si>
  <si>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</si>
  <si>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</si>
  <si>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</si>
  <si>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</si>
  <si>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</si>
  <si>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</si>
  <si>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</si>
  <si>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</si>
  <si>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</si>
  <si>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</si>
  <si>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</si>
  <si>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</si>
  <si>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</si>
  <si>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</si>
  <si>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</si>
  <si>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</si>
  <si>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</si>
  <si>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</si>
  <si>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</si>
  <si>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</si>
  <si>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</si>
  <si>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</si>
  <si>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</si>
  <si>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</si>
  <si>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</si>
  <si>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</si>
  <si>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</si>
  <si>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</si>
  <si>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</si>
  <si>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</si>
  <si>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</si>
  <si>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</si>
  <si>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</si>
  <si>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</si>
  <si>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</si>
  <si>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</si>
  <si>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</si>
  <si>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</si>
  <si>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</si>
  <si>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</si>
  <si>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</si>
  <si>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</si>
  <si>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</si>
  <si>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</si>
  <si>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</si>
  <si>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</si>
  <si>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</si>
  <si>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</si>
  <si>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</si>
  <si>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</si>
  <si>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</si>
  <si>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</si>
  <si>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</si>
  <si>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</si>
  <si>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</si>
  <si>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</si>
  <si>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</si>
  <si>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</si>
  <si>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</si>
  <si>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</si>
  <si>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</si>
  <si>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</si>
  <si>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</si>
  <si>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</si>
  <si>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</si>
  <si>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</si>
  <si>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</si>
  <si>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</si>
  <si>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</si>
  <si>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</si>
  <si>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</si>
  <si>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</si>
  <si>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</si>
  <si>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</si>
  <si>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</si>
  <si>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</si>
  <si>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</si>
  <si>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</si>
  <si>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</si>
  <si>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</si>
  <si>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</si>
  <si>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</si>
  <si>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</si>
  <si>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</si>
  <si>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</si>
  <si>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</si>
  <si>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</si>
  <si>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</si>
  <si>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</si>
  <si>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</si>
  <si>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</si>
  <si>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</si>
  <si>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</si>
  <si>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</si>
  <si>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</si>
  <si>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</si>
  <si>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</si>
  <si>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</si>
  <si>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</si>
  <si>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</si>
  <si>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</si>
  <si>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</si>
  <si>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</si>
  <si>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</si>
  <si>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</si>
  <si>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</si>
  <si>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</si>
  <si>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</si>
  <si>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</si>
  <si>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</si>
  <si>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</si>
  <si>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</si>
  <si>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</si>
  <si>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</si>
  <si>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</si>
  <si>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</si>
  <si>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</si>
  <si>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</si>
  <si>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</si>
  <si>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</si>
  <si>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</si>
  <si>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</si>
  <si>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</si>
  <si>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</si>
  <si>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</si>
  <si>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</si>
  <si>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</si>
  <si>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</si>
  <si>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</si>
  <si>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</si>
  <si>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</si>
  <si>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</si>
  <si>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</si>
  <si>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</si>
  <si>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</si>
  <si>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</si>
  <si>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</si>
  <si>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</si>
  <si>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</si>
  <si>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</si>
  <si>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</si>
  <si>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</si>
  <si>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</si>
  <si>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</si>
  <si>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</si>
  <si>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</si>
  <si>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</si>
  <si>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</si>
  <si>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</si>
  <si>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</si>
  <si>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</si>
  <si>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</si>
  <si>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</si>
  <si>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</si>
  <si>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</si>
  <si>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</si>
  <si>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</si>
  <si>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</si>
  <si>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</si>
  <si>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</si>
  <si>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</si>
  <si>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</si>
  <si>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</si>
  <si>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</si>
  <si>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</si>
  <si>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</si>
  <si>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</si>
  <si>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</si>
  <si>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</si>
  <si>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</si>
  <si>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</si>
  <si>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</si>
  <si>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</si>
  <si>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</si>
  <si>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</si>
  <si>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</si>
  <si>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</si>
  <si>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</si>
  <si>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</si>
  <si>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</si>
  <si>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</si>
  <si>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</si>
  <si>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</si>
  <si>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</si>
  <si>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</si>
  <si>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</si>
  <si>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</si>
  <si>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</si>
  <si>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</si>
  <si>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</si>
  <si>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</si>
  <si>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</si>
  <si>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</si>
  <si>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</si>
  <si>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</si>
  <si>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</si>
  <si>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</si>
  <si>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</si>
  <si>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</si>
  <si>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</si>
  <si>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</si>
  <si>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</si>
  <si>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</si>
  <si>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</si>
  <si>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</si>
  <si>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</si>
  <si>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</si>
  <si>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</si>
  <si>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</si>
  <si>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</si>
  <si>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</si>
  <si>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</si>
  <si>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</si>
  <si>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</si>
  <si>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</si>
  <si>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</si>
  <si>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</si>
  <si>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</si>
  <si>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</si>
  <si>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</si>
  <si>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</si>
  <si>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</si>
  <si>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</si>
  <si>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</si>
  <si>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</si>
  <si>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</si>
  <si>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</si>
  <si>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</si>
  <si>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</si>
  <si>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</si>
  <si>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</si>
  <si>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</si>
  <si>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</si>
  <si>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</si>
  <si>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</si>
  <si>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</si>
  <si>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</si>
  <si>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</si>
  <si>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</si>
  <si>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</si>
  <si>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</si>
  <si>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</si>
  <si>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</si>
  <si>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</si>
  <si>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</si>
  <si>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</si>
  <si>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</si>
  <si>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</si>
  <si>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</si>
  <si>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</si>
  <si>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</si>
  <si>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</si>
  <si>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</si>
  <si>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</si>
  <si>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</si>
  <si>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</si>
  <si>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</si>
  <si>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</si>
  <si>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</si>
  <si>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</si>
  <si>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</si>
  <si>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</si>
  <si>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</si>
  <si>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</si>
  <si>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</si>
  <si>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</si>
  <si>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</si>
  <si>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</si>
  <si>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</si>
  <si>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</si>
  <si>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</si>
  <si>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</si>
  <si>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</si>
  <si>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</si>
  <si>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</si>
  <si>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</si>
  <si>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</si>
  <si>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</si>
  <si>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</si>
  <si>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</si>
  <si>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</si>
  <si>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</si>
  <si>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</si>
  <si>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</si>
  <si>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</si>
  <si>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</si>
  <si>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</si>
  <si>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</si>
  <si>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</si>
  <si>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</si>
  <si>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</si>
  <si>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</si>
  <si>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</si>
  <si>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</si>
  <si>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</si>
  <si>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</si>
  <si>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</si>
  <si>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</si>
  <si>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</si>
  <si>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</si>
  <si>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</si>
  <si>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</si>
  <si>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</si>
  <si>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</si>
  <si>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</si>
  <si>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</si>
  <si>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</si>
  <si>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</si>
  <si>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</si>
  <si>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</si>
  <si>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</si>
  <si>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</si>
  <si>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</si>
  <si>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</si>
  <si>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</si>
  <si>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</si>
  <si>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</si>
  <si>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</si>
  <si>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</si>
  <si>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</si>
  <si>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</si>
  <si>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</si>
  <si>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</si>
  <si>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</si>
  <si>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</si>
  <si>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</si>
  <si>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</si>
  <si>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</si>
  <si>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</si>
  <si>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</si>
  <si>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</si>
  <si>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</si>
  <si>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</si>
  <si>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</si>
  <si>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</si>
  <si>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</si>
  <si>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</si>
  <si>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</si>
  <si>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</si>
  <si>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</si>
  <si>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</si>
  <si>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</si>
  <si>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</si>
  <si>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</si>
  <si>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</si>
  <si>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</si>
  <si>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</si>
  <si>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</si>
  <si>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</si>
  <si>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</si>
  <si>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</si>
  <si>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</si>
  <si>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</si>
  <si>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</si>
  <si>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</si>
  <si>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</si>
  <si>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</si>
  <si>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</si>
  <si>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</si>
  <si>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</si>
  <si>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</si>
  <si>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</si>
  <si>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</si>
  <si>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</si>
  <si>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</si>
  <si>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</si>
  <si>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</si>
  <si>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</si>
  <si>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</si>
  <si>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</si>
  <si>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</si>
  <si>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</si>
  <si>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</si>
  <si>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</si>
  <si>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</si>
  <si>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</si>
  <si>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</si>
  <si>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</si>
  <si>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</si>
  <si>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</si>
  <si>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</si>
  <si>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</si>
  <si>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</si>
  <si>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</si>
  <si>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</si>
  <si>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</si>
  <si>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</si>
  <si>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</si>
  <si>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</si>
  <si>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</si>
  <si>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</si>
  <si>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</si>
  <si>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</si>
  <si>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</si>
  <si>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</si>
  <si>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</si>
  <si>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</si>
  <si>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</si>
  <si>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</si>
  <si>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</si>
  <si>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</si>
  <si>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</si>
  <si>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</si>
  <si>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</si>
  <si>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</si>
  <si>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</si>
  <si>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</si>
  <si>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</si>
  <si>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</si>
  <si>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</si>
  <si>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</si>
  <si>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</si>
  <si>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</si>
  <si>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</si>
  <si>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</si>
  <si>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</si>
  <si>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</si>
  <si>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</si>
  <si>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</si>
  <si>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</si>
  <si>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</si>
  <si>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</si>
  <si>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</si>
  <si>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</si>
  <si>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</si>
  <si>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</si>
  <si>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</si>
  <si>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</si>
  <si>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</si>
  <si>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</si>
  <si>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</si>
  <si>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</si>
  <si>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</si>
  <si>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</si>
  <si>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</si>
  <si>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</si>
  <si>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</si>
  <si>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</si>
  <si>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</si>
  <si>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</si>
  <si>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</si>
  <si>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</si>
  <si>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</si>
  <si>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</si>
  <si>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</si>
  <si>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</si>
  <si>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</si>
  <si>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</si>
  <si>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</si>
  <si>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</si>
  <si>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</si>
  <si>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</si>
  <si>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</si>
  <si>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</si>
  <si>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</si>
  <si>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</si>
  <si>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</si>
  <si>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</si>
  <si>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</si>
  <si>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</si>
  <si>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</si>
  <si>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</si>
  <si>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</si>
  <si>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</si>
  <si>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</si>
  <si>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</si>
  <si>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</si>
  <si>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</si>
  <si>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</si>
  <si>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</si>
  <si>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</si>
  <si>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</si>
  <si>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</si>
  <si>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</si>
  <si>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</si>
  <si>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</si>
  <si>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</si>
  <si>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</si>
  <si>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</si>
  <si>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</si>
  <si>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</si>
  <si>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</si>
  <si>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</si>
  <si>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</si>
  <si>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</si>
  <si>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</si>
  <si>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</si>
  <si>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</si>
  <si>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</si>
  <si>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</si>
  <si>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</si>
  <si>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</si>
  <si>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</si>
  <si>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</si>
  <si>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</si>
  <si>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</si>
  <si>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</si>
  <si>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</si>
  <si>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</si>
  <si>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</si>
  <si>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</si>
  <si>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</si>
  <si>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</si>
  <si>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</si>
  <si>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</si>
  <si>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</si>
  <si>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</si>
  <si>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</si>
  <si>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</si>
  <si>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</si>
  <si>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</si>
  <si>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</si>
  <si>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</si>
  <si>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</si>
  <si>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</si>
  <si>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</si>
  <si>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</si>
  <si>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</si>
  <si>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</si>
  <si>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</si>
  <si>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</si>
  <si>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</si>
  <si>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</si>
  <si>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</si>
  <si>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</si>
  <si>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</si>
  <si>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</si>
  <si>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</si>
  <si>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</si>
  <si>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</si>
  <si>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</si>
  <si>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</si>
  <si>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</si>
  <si>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</si>
  <si>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</si>
  <si>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</si>
  <si>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</si>
  <si>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</si>
  <si>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</si>
  <si>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</si>
  <si>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</si>
  <si>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</si>
  <si>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</si>
  <si>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</si>
  <si>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</si>
  <si>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</si>
  <si>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</si>
  <si>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</si>
  <si>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</si>
  <si>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</si>
  <si>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</si>
  <si>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</si>
  <si>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</si>
  <si>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</si>
  <si>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</si>
  <si>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</si>
  <si>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</si>
  <si>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</si>
  <si>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</si>
  <si>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</si>
  <si>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</si>
  <si>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</si>
  <si>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</si>
  <si>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</si>
  <si>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</si>
  <si>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</si>
  <si>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</si>
  <si>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</si>
  <si>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</si>
  <si>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</si>
  <si>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</si>
  <si>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</si>
  <si>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</si>
  <si>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</si>
  <si>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</si>
  <si>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</si>
  <si>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</si>
  <si>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</si>
  <si>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</si>
  <si>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</si>
  <si>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</si>
  <si>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</si>
  <si>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</si>
  <si>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</si>
  <si>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</si>
  <si>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</si>
  <si>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</si>
  <si>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</si>
  <si>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</si>
  <si>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</si>
  <si>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</si>
  <si>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</si>
  <si>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</si>
  <si>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</si>
  <si>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</si>
  <si>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</si>
  <si>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</si>
  <si>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</si>
  <si>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</si>
  <si>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</si>
  <si>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</si>
  <si>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</si>
  <si>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</si>
  <si>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</si>
  <si>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</si>
  <si>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</si>
  <si>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</si>
  <si>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</si>
  <si>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</si>
  <si>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</si>
  <si>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</si>
  <si>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</si>
  <si>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</si>
  <si>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</si>
  <si>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</si>
  <si>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</si>
  <si>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</si>
  <si>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</si>
  <si>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</si>
  <si>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</si>
  <si>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</si>
  <si>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</si>
  <si>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</si>
  <si>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</si>
  <si>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</si>
  <si>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</si>
  <si>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</si>
  <si>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</si>
  <si>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</si>
  <si>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</si>
  <si>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</si>
  <si>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</si>
  <si>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</si>
  <si>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</si>
  <si>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</si>
  <si>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</si>
  <si>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</si>
  <si>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</si>
  <si>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</si>
  <si>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</si>
  <si>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</si>
  <si>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</si>
  <si>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</si>
  <si>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</si>
  <si>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</si>
  <si>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</si>
  <si>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</si>
  <si>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</si>
  <si>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</si>
  <si>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</si>
  <si>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</si>
  <si>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</si>
  <si>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</si>
  <si>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</si>
  <si>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</si>
  <si>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</si>
  <si>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</si>
  <si>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</si>
  <si>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</si>
  <si>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</si>
  <si>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</si>
  <si>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</si>
  <si>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</si>
  <si>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</si>
  <si>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</si>
  <si>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</si>
  <si>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</si>
  <si>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</si>
  <si>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</si>
  <si>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</si>
  <si>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</si>
  <si>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</si>
  <si>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</si>
  <si>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</si>
  <si>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</si>
  <si>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</si>
  <si>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</si>
  <si>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</si>
  <si>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</si>
  <si>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</si>
  <si>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</si>
  <si>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</si>
  <si>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</si>
  <si>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</si>
  <si>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</si>
  <si>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</si>
  <si>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</si>
  <si>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</si>
  <si>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</si>
  <si>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</si>
  <si>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</si>
  <si>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</si>
  <si>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</si>
  <si>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</si>
  <si>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</si>
  <si>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</si>
  <si>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</si>
  <si>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</si>
  <si>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</si>
  <si>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</si>
  <si>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</si>
  <si>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</si>
  <si>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</si>
  <si>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</si>
  <si>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</si>
  <si>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</si>
  <si>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</si>
  <si>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</si>
  <si>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</si>
  <si>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</si>
  <si>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</si>
  <si>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</si>
  <si>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</si>
  <si>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</si>
  <si>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</si>
  <si>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</si>
  <si>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</si>
  <si>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</si>
  <si>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</si>
  <si>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</si>
  <si>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</si>
  <si>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</si>
  <si>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</si>
  <si>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</si>
  <si>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</si>
  <si>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</si>
  <si>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</si>
  <si>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</si>
  <si>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</si>
  <si>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</si>
  <si>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</si>
  <si>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</si>
  <si>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</si>
  <si>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</si>
  <si>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</si>
  <si>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</si>
  <si>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</si>
  <si>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</si>
  <si>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</si>
  <si>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</si>
  <si>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</si>
  <si>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</si>
  <si>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</si>
  <si>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</si>
  <si>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</si>
  <si>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</si>
  <si>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</si>
  <si>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</si>
  <si>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</si>
  <si>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</si>
  <si>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</si>
  <si>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</si>
  <si>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</si>
  <si>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</si>
  <si>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</si>
  <si>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</si>
  <si>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</si>
  <si>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</si>
  <si>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</si>
  <si>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</si>
  <si>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</si>
  <si>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</si>
  <si>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</si>
  <si>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</si>
  <si>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</si>
  <si>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</si>
  <si>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</si>
  <si>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</si>
  <si>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</si>
  <si>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</si>
  <si>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</si>
  <si>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</si>
  <si>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</si>
  <si>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</si>
  <si>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</si>
  <si>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</si>
  <si>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</si>
  <si>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</si>
  <si>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</si>
  <si>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</si>
  <si>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</si>
  <si>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</si>
  <si>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</si>
  <si>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</si>
  <si>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</si>
  <si>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</si>
  <si>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</si>
  <si>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</si>
  <si>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</si>
  <si>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</si>
  <si>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</si>
  <si>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</si>
  <si>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</si>
  <si>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</si>
  <si>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</si>
  <si>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</si>
  <si>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</si>
  <si>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</si>
  <si>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</si>
  <si>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</si>
  <si>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</si>
  <si>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</si>
  <si>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</si>
  <si>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</si>
  <si>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</si>
  <si>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</si>
  <si>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</si>
  <si>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</si>
  <si>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</si>
  <si>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</si>
  <si>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</si>
  <si>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</si>
  <si>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</si>
  <si>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</si>
  <si>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</si>
  <si>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</si>
  <si>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</si>
  <si>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</si>
  <si>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</si>
  <si>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</si>
  <si>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</si>
  <si>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</si>
  <si>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</si>
  <si>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</si>
  <si>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</si>
  <si>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</si>
  <si>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</si>
  <si>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</si>
  <si>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</si>
  <si>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</si>
  <si>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</si>
  <si>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</si>
  <si>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</si>
  <si>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</si>
  <si>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</si>
  <si>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</si>
  <si>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</si>
  <si>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</si>
  <si>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</si>
  <si>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</si>
  <si>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</si>
  <si>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</si>
  <si>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</si>
  <si>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</si>
  <si>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</si>
  <si>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</si>
  <si>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</si>
  <si>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</si>
  <si>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</si>
  <si>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</si>
  <si>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</si>
  <si>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</si>
  <si>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</si>
  <si>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</si>
  <si>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</si>
  <si>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</si>
  <si>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</si>
  <si>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</si>
  <si>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</si>
  <si>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</si>
  <si>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</si>
  <si>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</si>
  <si>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</si>
  <si>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</si>
  <si>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</si>
  <si>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</si>
  <si>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</si>
  <si>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</si>
  <si>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</si>
  <si>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</si>
  <si>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</si>
  <si>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</si>
  <si>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</si>
  <si>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</si>
  <si>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</si>
  <si>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</si>
  <si>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</si>
  <si>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</si>
  <si>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</si>
  <si>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</si>
  <si>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</si>
  <si>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</si>
  <si>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</si>
  <si>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</si>
  <si>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</si>
  <si>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</si>
  <si>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</si>
  <si>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</si>
  <si>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</si>
  <si>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</si>
  <si>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</si>
  <si>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</si>
  <si>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</si>
  <si>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</si>
  <si>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</si>
  <si>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</si>
  <si>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</si>
  <si>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</si>
  <si>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</si>
  <si>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</si>
  <si>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</si>
  <si>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</si>
  <si>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</si>
  <si>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</si>
  <si>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</si>
  <si>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</si>
  <si>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</si>
  <si>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</si>
  <si>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</si>
  <si>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</si>
  <si>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</si>
  <si>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</si>
  <si>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</si>
  <si>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</si>
  <si>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</si>
  <si>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</si>
  <si>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</si>
  <si>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</si>
  <si>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</si>
  <si>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</si>
  <si>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</si>
  <si>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</si>
  <si>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</si>
  <si>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</si>
  <si>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</si>
  <si>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</si>
  <si>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</si>
  <si>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</si>
  <si>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</si>
  <si>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</si>
  <si>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</si>
  <si>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</si>
  <si>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</si>
  <si>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</si>
  <si>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</si>
  <si>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</si>
  <si>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</si>
  <si>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</si>
  <si>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</si>
  <si>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</si>
  <si>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</si>
  <si>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</si>
  <si>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</si>
  <si>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</si>
  <si>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</si>
  <si>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</si>
  <si>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</si>
  <si>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</si>
  <si>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</si>
  <si>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</si>
  <si>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</si>
  <si>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</si>
  <si>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</si>
  <si>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</si>
  <si>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</si>
  <si>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</si>
  <si>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</si>
  <si>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</si>
  <si>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</si>
  <si>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</si>
  <si>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</si>
  <si>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</si>
  <si>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</si>
  <si>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</si>
  <si>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</si>
  <si>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</si>
  <si>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</si>
  <si>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</si>
  <si>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</si>
  <si>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</si>
  <si>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</si>
  <si>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</si>
  <si>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</si>
  <si>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</si>
  <si>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</si>
  <si>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</si>
  <si>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</si>
  <si>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</si>
  <si>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</si>
  <si>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</si>
  <si>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</si>
  <si>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</si>
  <si>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</si>
  <si>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</si>
  <si>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</si>
  <si>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</si>
  <si>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</si>
  <si>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</si>
  <si>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</si>
  <si>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</si>
  <si>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</si>
  <si>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</si>
  <si>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</si>
  <si>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</si>
  <si>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</si>
  <si>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</si>
  <si>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</si>
  <si>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</si>
  <si>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</si>
  <si>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</si>
  <si>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</si>
  <si>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</si>
  <si>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</si>
  <si>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</si>
  <si>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</si>
  <si>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</si>
  <si>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</si>
  <si>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</si>
  <si>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</si>
  <si>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</si>
  <si>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</si>
  <si>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</si>
  <si>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</si>
  <si>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</si>
  <si>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</si>
  <si>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</si>
  <si>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</si>
  <si>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</si>
  <si>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</si>
  <si>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</si>
  <si>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</si>
  <si>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</si>
  <si>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</si>
  <si>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</si>
  <si>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</si>
  <si>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</si>
  <si>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</si>
  <si>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</si>
  <si>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</si>
  <si>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</si>
  <si>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</si>
  <si>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</si>
  <si>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</si>
  <si>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</si>
  <si>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</si>
  <si>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</si>
  <si>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</si>
  <si>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</si>
  <si>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</si>
  <si>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</si>
  <si>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</si>
  <si>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</si>
  <si>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</si>
  <si>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</si>
  <si>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</si>
  <si>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</si>
  <si>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</si>
  <si>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</si>
  <si>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</si>
  <si>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</si>
  <si>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</si>
  <si>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</si>
  <si>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</si>
  <si>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</si>
  <si>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</si>
  <si>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</si>
  <si>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</si>
  <si>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</si>
  <si>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</si>
  <si>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</si>
  <si>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</si>
  <si>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</si>
  <si>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</si>
  <si>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</si>
  <si>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</si>
  <si>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</si>
  <si>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</si>
  <si>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</si>
  <si>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</si>
  <si>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</si>
  <si>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</si>
  <si>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</si>
  <si>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</si>
  <si>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</si>
  <si>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</si>
  <si>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</si>
  <si>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</si>
  <si>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</si>
  <si>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</si>
  <si>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</si>
  <si>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</si>
  <si>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</si>
  <si>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</si>
  <si>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</si>
  <si>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</si>
  <si>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</si>
  <si>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</si>
  <si>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</si>
  <si>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</si>
  <si>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</si>
  <si>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</si>
  <si>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</si>
  <si>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</si>
  <si>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</si>
  <si>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</si>
  <si>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</si>
  <si>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</si>
  <si>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</si>
  <si>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</si>
  <si>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</si>
  <si>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</si>
  <si>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</si>
  <si>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</si>
  <si>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</si>
  <si>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</si>
  <si>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</si>
  <si>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</si>
  <si>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</si>
  <si>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</si>
  <si>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</si>
  <si>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</si>
  <si>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</si>
  <si>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</si>
  <si>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</si>
  <si>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</si>
  <si>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</si>
  <si>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</si>
  <si>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</si>
  <si>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</si>
  <si>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</si>
  <si>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</si>
  <si>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</si>
  <si>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</si>
  <si>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</si>
  <si>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</si>
  <si>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</si>
  <si>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</si>
  <si>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</si>
  <si>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</si>
  <si>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</si>
  <si>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</si>
  <si>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</si>
  <si>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</si>
  <si>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</si>
  <si>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</si>
  <si>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</si>
  <si>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</si>
  <si>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</si>
  <si>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</si>
  <si>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</si>
  <si>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</si>
  <si>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</si>
  <si>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</si>
  <si>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</si>
  <si>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</si>
  <si>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</si>
  <si>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</si>
  <si>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</si>
  <si>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</si>
  <si>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</si>
  <si>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</si>
  <si>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</si>
  <si>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</si>
  <si>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</si>
  <si>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</si>
  <si>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</si>
  <si>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</si>
  <si>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</si>
  <si>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</si>
  <si>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</si>
  <si>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</si>
  <si>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</si>
  <si>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</si>
  <si>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</si>
  <si>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</si>
  <si>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</si>
  <si>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</si>
  <si>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</si>
  <si>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</si>
  <si>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</si>
  <si>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</si>
  <si>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</si>
  <si>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</si>
  <si>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</si>
  <si>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</si>
  <si>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</si>
  <si>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</si>
  <si>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</si>
  <si>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</si>
  <si>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</si>
  <si>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</si>
  <si>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</si>
  <si>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</si>
  <si>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</si>
  <si>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</si>
  <si>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</si>
  <si>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</si>
  <si>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</si>
  <si>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</si>
  <si>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</si>
  <si>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</si>
  <si>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</si>
  <si>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</si>
  <si>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</si>
  <si>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</si>
  <si>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</si>
  <si>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</si>
  <si>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</si>
  <si>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</si>
  <si>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</si>
  <si>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</si>
  <si>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</si>
  <si>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</si>
  <si>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</si>
  <si>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</si>
  <si>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</si>
  <si>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</si>
  <si>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</si>
  <si>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</si>
  <si>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</si>
  <si>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</si>
  <si>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</si>
  <si>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</si>
  <si>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</si>
  <si>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</si>
  <si>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</si>
  <si>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</si>
  <si>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</si>
  <si>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</si>
  <si>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</si>
  <si>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</si>
  <si>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</si>
  <si>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</si>
  <si>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</si>
  <si>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</si>
  <si>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</si>
  <si>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</si>
  <si>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</si>
  <si>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</si>
  <si>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</si>
  <si>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</si>
  <si>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</si>
  <si>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</si>
  <si>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</si>
  <si>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</si>
  <si>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</si>
  <si>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</si>
  <si>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</si>
  <si>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</si>
  <si>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</si>
  <si>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</si>
  <si>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</si>
  <si>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</si>
  <si>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</si>
  <si>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</si>
  <si>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</si>
  <si>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</si>
  <si>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</si>
  <si>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</si>
  <si>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</si>
  <si>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</si>
  <si>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</si>
  <si>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</si>
  <si>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</si>
  <si>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</si>
  <si>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</si>
  <si>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</si>
  <si>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</si>
  <si>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</si>
  <si>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</si>
  <si>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</si>
  <si>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</si>
  <si>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</si>
  <si>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</si>
  <si>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</si>
  <si>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</si>
  <si>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</si>
  <si>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</si>
  <si>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</si>
  <si>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</si>
  <si>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</si>
  <si>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</si>
  <si>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</si>
  <si>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</si>
  <si>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</si>
  <si>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</si>
  <si>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</si>
  <si>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</si>
  <si>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</si>
  <si>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</si>
  <si>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</si>
  <si>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</si>
  <si>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</si>
  <si>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</si>
  <si>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</si>
  <si>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</si>
  <si>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</si>
  <si>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</si>
  <si>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</si>
  <si>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</si>
  <si>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</si>
  <si>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</si>
  <si>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</si>
  <si>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</si>
  <si>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</si>
  <si>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</si>
  <si>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</si>
  <si>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</si>
  <si>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</si>
  <si>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</si>
  <si>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</si>
  <si>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</si>
  <si>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</si>
  <si>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</si>
  <si>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</si>
  <si>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</si>
  <si>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</si>
  <si>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</si>
  <si>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</si>
  <si>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</si>
  <si>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</si>
  <si>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</si>
  <si>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</si>
  <si>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</si>
  <si>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</si>
  <si>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</si>
  <si>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</si>
  <si>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</si>
  <si>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</si>
  <si>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</si>
  <si>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</si>
  <si>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</si>
  <si>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</si>
  <si>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</si>
  <si>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</si>
  <si>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</si>
  <si>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</si>
  <si>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</si>
  <si>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</si>
  <si>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</si>
  <si>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</si>
  <si>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</si>
  <si>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</si>
  <si>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</si>
  <si>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</si>
  <si>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</si>
  <si>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</si>
  <si>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</si>
  <si>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</si>
  <si>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</si>
  <si>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</si>
  <si>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</si>
  <si>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</si>
  <si>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</si>
  <si>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</si>
  <si>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</si>
  <si>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</si>
  <si>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</si>
  <si>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</si>
  <si>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</si>
  <si>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</si>
  <si>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</si>
  <si>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</si>
  <si>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</si>
  <si>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</si>
  <si>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</si>
  <si>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</si>
  <si>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</si>
  <si>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</si>
  <si>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</si>
  <si>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</si>
  <si>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</si>
  <si>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</si>
  <si>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</si>
  <si>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</si>
  <si>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</si>
  <si>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</si>
  <si>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</si>
  <si>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</si>
  <si>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</si>
  <si>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</si>
  <si>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</si>
  <si>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</si>
  <si>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</si>
  <si>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</si>
  <si>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</si>
  <si>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</si>
  <si>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</si>
  <si>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</si>
  <si>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</si>
  <si>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</si>
  <si>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</si>
  <si>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</si>
  <si>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</si>
  <si>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</si>
  <si>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</si>
  <si>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</si>
  <si>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</si>
  <si>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</si>
  <si>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</si>
  <si>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</si>
  <si>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</si>
  <si>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</si>
  <si>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</si>
  <si>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</si>
  <si>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</si>
  <si>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</si>
  <si>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</si>
  <si>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</si>
  <si>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</si>
  <si>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</si>
  <si>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</si>
  <si>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</si>
  <si>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</si>
  <si>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</si>
  <si>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</si>
  <si>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</si>
  <si>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</si>
  <si>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</si>
  <si>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</si>
  <si>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</si>
  <si>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</si>
  <si>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</si>
  <si>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</si>
  <si>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</si>
  <si>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</si>
  <si>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</si>
  <si>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</si>
  <si>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</si>
  <si>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</si>
  <si>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</si>
  <si>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</si>
  <si>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</si>
  <si>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</si>
  <si>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</si>
  <si>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</si>
  <si>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</si>
  <si>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</si>
  <si>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</si>
  <si>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</si>
  <si>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</si>
  <si>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</si>
  <si>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</si>
  <si>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</si>
  <si>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</si>
  <si>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</si>
  <si>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</si>
  <si>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</si>
  <si>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</si>
  <si>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</si>
  <si>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</si>
  <si>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</si>
  <si>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</si>
  <si>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</si>
  <si>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</si>
  <si>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</si>
  <si>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</si>
  <si>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</si>
  <si>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</si>
  <si>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</si>
  <si>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</si>
  <si>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</si>
  <si>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</si>
  <si>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</si>
  <si>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</si>
  <si>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</si>
  <si>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</si>
  <si>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</si>
  <si>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</si>
  <si>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</si>
  <si>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</si>
  <si>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</si>
  <si>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</si>
  <si>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</si>
  <si>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</si>
  <si>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</si>
  <si>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</si>
  <si>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</si>
  <si>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</si>
  <si>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</si>
  <si>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</si>
  <si>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</si>
  <si>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</si>
  <si>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</si>
  <si>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</si>
  <si>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</si>
  <si>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</si>
  <si>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</si>
  <si>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</si>
  <si>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</si>
  <si>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</si>
  <si>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</si>
  <si>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</si>
  <si>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</si>
  <si>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</si>
  <si>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</si>
  <si>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</si>
  <si>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</si>
  <si>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</si>
  <si>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</si>
  <si>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</si>
  <si>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</si>
  <si>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</si>
  <si>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</si>
  <si>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</si>
  <si>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</si>
  <si>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</si>
  <si>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</si>
  <si>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</si>
  <si>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</si>
  <si>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</si>
  <si>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</si>
  <si>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</si>
  <si>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</si>
  <si>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</si>
  <si>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</si>
  <si>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</si>
  <si>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</si>
  <si>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</si>
  <si>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</si>
  <si>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</si>
  <si>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</si>
  <si>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</si>
  <si>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</si>
  <si>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</si>
  <si>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</si>
  <si>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</si>
  <si>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</si>
  <si>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</si>
  <si>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</si>
  <si>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</si>
  <si>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</si>
  <si>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</si>
  <si>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</si>
  <si>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</si>
  <si>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</si>
  <si>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</si>
  <si>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</si>
  <si>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</si>
  <si>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</si>
  <si>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</si>
  <si>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</si>
  <si>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</si>
  <si>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</si>
  <si>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</si>
  <si>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</si>
  <si>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</si>
  <si>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</si>
  <si>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</si>
  <si>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</si>
  <si>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</si>
  <si>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</si>
  <si>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</si>
  <si>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</si>
  <si>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</si>
  <si>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</si>
  <si>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</si>
  <si>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</si>
  <si>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</si>
  <si>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</si>
  <si>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</si>
  <si>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</si>
  <si>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</si>
  <si>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</si>
  <si>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</si>
  <si>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</si>
  <si>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</si>
  <si>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</si>
  <si>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</si>
  <si>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</si>
  <si>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</si>
  <si>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</si>
  <si>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</si>
  <si>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</si>
  <si>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</si>
  <si>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</si>
  <si>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</si>
  <si>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</si>
  <si>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</si>
  <si>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</si>
  <si>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</si>
  <si>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</si>
  <si>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</si>
  <si>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</si>
  <si>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</si>
  <si>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</si>
  <si>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</si>
  <si>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</si>
  <si>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</si>
  <si>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</si>
  <si>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</si>
  <si>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</si>
  <si>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</si>
  <si>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</si>
  <si>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</si>
  <si>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</si>
  <si>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</si>
  <si>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</si>
  <si>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</si>
  <si>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</si>
  <si>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</si>
  <si>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</si>
  <si>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</si>
  <si>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</si>
  <si>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</si>
  <si>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</si>
  <si>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</si>
  <si>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</si>
  <si>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</si>
  <si>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</si>
  <si>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</si>
  <si>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</si>
  <si>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</si>
  <si>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</si>
  <si>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</si>
  <si>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</si>
  <si>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</si>
  <si>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</si>
  <si>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</si>
  <si>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</si>
  <si>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</si>
  <si>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</si>
  <si>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</si>
  <si>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</si>
  <si>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</si>
  <si>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</si>
  <si>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</si>
  <si>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</si>
  <si>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</si>
  <si>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</si>
  <si>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</si>
  <si>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</si>
  <si>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</si>
  <si>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</si>
  <si>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</si>
  <si>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</si>
  <si>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</si>
  <si>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</si>
  <si>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</si>
  <si>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</si>
  <si>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</si>
  <si>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</si>
  <si>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</si>
  <si>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</si>
  <si>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</si>
  <si>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</si>
  <si>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</si>
  <si>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</si>
  <si>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</si>
  <si>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</si>
  <si>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</si>
  <si>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</si>
  <si>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</si>
  <si>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</si>
  <si>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</si>
  <si>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</si>
  <si>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</si>
  <si>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</si>
  <si>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</si>
  <si>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</si>
  <si>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</si>
  <si>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</si>
  <si>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</si>
  <si>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</si>
  <si>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</si>
  <si>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</si>
  <si>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</si>
  <si>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</si>
  <si>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</si>
  <si>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</si>
  <si>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</si>
  <si>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</si>
  <si>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</si>
  <si>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</si>
  <si>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</si>
  <si>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</si>
  <si>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</si>
  <si>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</si>
  <si>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</si>
  <si>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</si>
  <si>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</si>
  <si>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</si>
  <si>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</si>
  <si>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</si>
  <si>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</si>
  <si>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</si>
  <si>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</si>
  <si>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</si>
  <si>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</si>
  <si>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</si>
  <si>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</si>
  <si>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</si>
  <si>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</si>
  <si>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</si>
  <si>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</si>
  <si>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</si>
  <si>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</si>
  <si>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</si>
  <si>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</si>
  <si>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</si>
  <si>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</si>
  <si>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</si>
  <si>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</si>
  <si>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</si>
  <si>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</si>
  <si>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</si>
  <si>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</si>
  <si>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</si>
  <si>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</si>
  <si>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</si>
  <si>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</si>
  <si>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</si>
  <si>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</si>
  <si>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</si>
  <si>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</si>
  <si>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</si>
  <si>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</si>
  <si>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</si>
  <si>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</si>
  <si>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</si>
  <si>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</si>
  <si>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</si>
  <si>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</si>
  <si>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</si>
  <si>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</si>
  <si>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</si>
  <si>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</si>
  <si>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</si>
  <si>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</si>
  <si>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</si>
  <si>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</si>
  <si>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</si>
  <si>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</si>
  <si>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</si>
  <si>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</si>
  <si>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</si>
  <si>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</si>
  <si>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</si>
  <si>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</si>
  <si>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</si>
  <si>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</si>
  <si>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</si>
  <si>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</si>
  <si>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</si>
  <si>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</si>
  <si>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</si>
  <si>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</si>
  <si>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</si>
  <si>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</si>
  <si>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</si>
  <si>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</si>
  <si>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</si>
  <si>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</si>
  <si>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</si>
  <si>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</si>
  <si>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</si>
  <si>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</si>
  <si>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</si>
  <si>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</si>
  <si>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</si>
  <si>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</si>
  <si>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</si>
  <si>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</si>
  <si>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</si>
  <si>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</si>
  <si>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</si>
  <si>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</si>
  <si>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</si>
  <si>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</si>
  <si>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</si>
  <si>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</si>
  <si>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</si>
  <si>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</si>
  <si>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</si>
  <si>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</si>
  <si>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</si>
  <si>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</si>
  <si>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</si>
  <si>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</si>
  <si>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</si>
  <si>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</si>
  <si>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</si>
  <si>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</si>
  <si>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</si>
  <si>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</si>
  <si>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</si>
  <si>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</si>
  <si>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</si>
  <si>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</si>
  <si>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</si>
  <si>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</si>
  <si>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</si>
  <si>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</si>
  <si>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</si>
  <si>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</si>
  <si>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</si>
  <si>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</si>
  <si>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</si>
  <si>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</si>
  <si>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</si>
  <si>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</si>
  <si>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</si>
  <si>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</si>
  <si>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</si>
  <si>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</si>
  <si>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</si>
  <si>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</si>
  <si>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</si>
  <si>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</si>
  <si>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</si>
  <si>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</si>
  <si>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</si>
  <si>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</si>
  <si>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</si>
  <si>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</si>
  <si>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</si>
  <si>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</si>
  <si>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</si>
  <si>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</si>
  <si>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</si>
  <si>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</si>
  <si>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</si>
  <si>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</si>
  <si>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</si>
  <si>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</si>
  <si>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</si>
  <si>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</si>
  <si>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</si>
  <si>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</si>
  <si>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</si>
  <si>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</si>
  <si>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</si>
  <si>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</si>
  <si>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</si>
  <si>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</si>
  <si>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</si>
  <si>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</si>
  <si>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</si>
  <si>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</si>
  <si>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</si>
  <si>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</si>
  <si>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</si>
  <si>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</si>
  <si>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</si>
  <si>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</si>
  <si>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</si>
  <si>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</si>
  <si>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</si>
  <si>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</si>
  <si>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</si>
  <si>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</si>
  <si>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</si>
  <si>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</si>
  <si>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</si>
  <si>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</si>
  <si>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</si>
  <si>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</si>
  <si>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</si>
  <si>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</si>
  <si>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</si>
  <si>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</si>
  <si>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</si>
  <si>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</si>
  <si>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</si>
  <si>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</si>
  <si>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</si>
  <si>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</si>
  <si>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</si>
  <si>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</si>
  <si>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</si>
  <si>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</si>
  <si>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</si>
  <si>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</si>
  <si>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</si>
  <si>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</si>
  <si>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</si>
  <si>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</si>
  <si>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</si>
  <si>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</si>
  <si>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</si>
  <si>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</si>
  <si>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</si>
  <si>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</si>
  <si>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</si>
  <si>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</si>
  <si>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</si>
  <si>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</si>
  <si>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</si>
  <si>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</si>
  <si>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</si>
  <si>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</si>
  <si>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</si>
  <si>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</si>
  <si>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</si>
  <si>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</si>
  <si>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</si>
  <si>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</si>
  <si>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</si>
  <si>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</si>
  <si>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</si>
  <si>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</si>
  <si>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</si>
  <si>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</si>
  <si>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</si>
  <si>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</si>
  <si>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</si>
  <si>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</si>
  <si>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</si>
  <si>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</si>
  <si>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</si>
  <si>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</si>
  <si>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</si>
  <si>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</si>
  <si>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</si>
  <si>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</si>
  <si>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</si>
  <si>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</si>
  <si>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</si>
  <si>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</si>
  <si>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</si>
  <si>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</si>
  <si>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</si>
  <si>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</si>
  <si>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</si>
  <si>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</si>
  <si>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</si>
  <si>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</si>
  <si>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</si>
  <si>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</si>
  <si>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</si>
  <si>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</si>
  <si>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</si>
  <si>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</si>
  <si>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</si>
  <si>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</si>
  <si>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</si>
  <si>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</si>
  <si>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</si>
  <si>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</si>
  <si>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</si>
  <si>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</si>
  <si>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</si>
  <si>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</si>
  <si>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</si>
  <si>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</si>
  <si>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</si>
  <si>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</si>
  <si>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</si>
  <si>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</si>
  <si>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</si>
  <si>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</si>
  <si>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</si>
  <si>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</si>
  <si>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</si>
  <si>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</si>
  <si>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</si>
  <si>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</si>
  <si>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</si>
  <si>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</si>
  <si>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</si>
  <si>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</si>
  <si>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</si>
  <si>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</si>
  <si>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</si>
  <si>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</si>
  <si>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</si>
  <si>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</si>
  <si>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</si>
  <si>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</si>
  <si>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</si>
  <si>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</si>
  <si>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</si>
  <si>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</si>
  <si>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</si>
  <si>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</si>
  <si>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</si>
  <si>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</si>
  <si>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</si>
  <si>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</si>
  <si>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</si>
  <si>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</si>
  <si>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</si>
  <si>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</si>
  <si>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</si>
  <si>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</si>
  <si>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</si>
  <si>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</si>
  <si>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</si>
  <si>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</si>
  <si>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</si>
  <si>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</si>
  <si>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</si>
  <si>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</si>
  <si>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</si>
  <si>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</si>
  <si>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</si>
  <si>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</si>
  <si>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</si>
  <si>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</si>
  <si>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</si>
  <si>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</si>
  <si>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</si>
  <si>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</si>
  <si>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</si>
  <si>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</si>
  <si>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</si>
  <si>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</si>
  <si>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</si>
  <si>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</si>
  <si>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</si>
  <si>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</si>
  <si>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</si>
  <si>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</si>
  <si>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</si>
  <si>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</si>
  <si>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</si>
  <si>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</si>
  <si>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</si>
  <si>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</si>
  <si>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</si>
  <si>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</si>
  <si>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</si>
  <si>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</si>
  <si>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</si>
  <si>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</si>
  <si>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</si>
  <si>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</si>
  <si>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</si>
  <si>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</si>
  <si>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</si>
  <si>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</si>
  <si>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</si>
  <si>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</si>
  <si>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</si>
  <si>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</si>
  <si>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</si>
  <si>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</si>
  <si>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</si>
  <si>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</si>
  <si>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</si>
  <si>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</si>
  <si>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</si>
  <si>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</si>
  <si>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</si>
  <si>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</si>
  <si>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</si>
  <si>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</si>
  <si>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</si>
  <si>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</si>
  <si>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</si>
  <si>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</si>
  <si>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</si>
  <si>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</si>
  <si>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</si>
  <si>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</si>
  <si>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</si>
  <si>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</si>
  <si>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</si>
  <si>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</si>
  <si>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</si>
  <si>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</si>
  <si>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</si>
  <si>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</si>
  <si>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</si>
  <si>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</si>
  <si>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</si>
  <si>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</si>
  <si>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</si>
  <si>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</si>
  <si>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</si>
  <si>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</si>
  <si>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</si>
  <si>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</si>
  <si>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</si>
  <si>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</si>
  <si>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</si>
  <si>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</si>
  <si>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</si>
  <si>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</si>
  <si>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</si>
  <si>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</si>
  <si>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</si>
  <si>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</si>
  <si>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</si>
  <si>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</si>
  <si>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</si>
  <si>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</si>
  <si>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</si>
  <si>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</si>
  <si>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</si>
  <si>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</si>
  <si>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</si>
  <si>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</si>
  <si>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</si>
  <si>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</si>
  <si>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</si>
  <si>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</si>
  <si>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</si>
  <si>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</si>
  <si>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</si>
  <si>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</si>
  <si>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</si>
  <si>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</si>
  <si>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</si>
  <si>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</si>
  <si>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</si>
  <si>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</si>
  <si>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</si>
  <si>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</si>
  <si>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</si>
  <si>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</si>
  <si>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</si>
  <si>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</si>
  <si>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</si>
  <si>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</si>
  <si>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</si>
  <si>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</si>
  <si>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</si>
  <si>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</si>
  <si>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</si>
  <si>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</si>
  <si>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</si>
  <si>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</si>
  <si>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</si>
  <si>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</si>
  <si>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</si>
  <si>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</si>
  <si>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</si>
  <si>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</si>
  <si>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</si>
  <si>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</si>
  <si>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</si>
  <si>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</si>
  <si>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</si>
  <si>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</si>
  <si>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</si>
  <si>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</si>
  <si>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</si>
  <si>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</si>
  <si>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</si>
  <si>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</si>
  <si>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</si>
  <si>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</si>
  <si>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</si>
  <si>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</si>
  <si>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</si>
  <si>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</si>
  <si>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</si>
  <si>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</si>
  <si>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</si>
  <si>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</si>
  <si>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</si>
  <si>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</si>
  <si>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</si>
  <si>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</si>
  <si>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</si>
  <si>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</si>
  <si>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</si>
  <si>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</si>
  <si>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</si>
  <si>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</si>
  <si>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</si>
  <si>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</si>
  <si>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</si>
  <si>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</si>
  <si>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</si>
  <si>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</si>
  <si>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</si>
  <si>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</si>
  <si>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</si>
  <si>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</si>
  <si>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</si>
  <si>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</si>
  <si>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</si>
  <si>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</si>
  <si>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</si>
  <si>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</si>
  <si>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</si>
  <si>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</si>
  <si>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</si>
  <si>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</si>
  <si>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</si>
  <si>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</si>
  <si>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</si>
  <si>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</si>
  <si>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</si>
  <si>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</si>
  <si>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</si>
  <si>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</si>
  <si>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</si>
  <si>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</si>
  <si>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</si>
  <si>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</si>
  <si>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</si>
  <si>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</si>
  <si>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</si>
  <si>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</si>
  <si>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</si>
  <si>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</si>
  <si>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</si>
  <si>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</si>
  <si>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</si>
  <si>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</si>
  <si>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</si>
  <si>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</si>
  <si>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</si>
  <si>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</si>
  <si>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</si>
  <si>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</si>
  <si>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</si>
  <si>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</si>
  <si>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</si>
  <si>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</si>
  <si>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</si>
  <si>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</si>
  <si>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</si>
  <si>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</si>
  <si>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</si>
  <si>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</si>
  <si>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</si>
  <si>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</si>
  <si>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</si>
  <si>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</si>
  <si>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</si>
  <si>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</si>
  <si>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</si>
  <si>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</si>
  <si>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</si>
  <si>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</si>
  <si>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</si>
  <si>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</si>
  <si>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</si>
  <si>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</si>
  <si>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</si>
  <si>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</si>
  <si>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</si>
  <si>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</si>
  <si>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</si>
  <si>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</si>
  <si>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</si>
  <si>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</si>
  <si>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</si>
  <si>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</si>
  <si>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</si>
  <si>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</si>
  <si>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</si>
  <si>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</si>
  <si>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</si>
  <si>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</si>
  <si>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</si>
  <si>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</si>
  <si>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</si>
  <si>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</si>
  <si>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</si>
  <si>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</si>
  <si>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</si>
  <si>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</si>
  <si>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</si>
  <si>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</si>
  <si>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</si>
  <si>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</si>
  <si>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</si>
  <si>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</si>
  <si>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</si>
  <si>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</si>
  <si>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</si>
  <si>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</si>
  <si>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</si>
  <si>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</si>
  <si>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</si>
  <si>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</si>
  <si>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</si>
  <si>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</si>
  <si>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</si>
  <si>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</si>
  <si>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</si>
  <si>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</si>
  <si>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</si>
  <si>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</si>
  <si>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</si>
  <si>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</si>
  <si>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</si>
  <si>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</si>
  <si>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</si>
  <si>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</si>
  <si>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</si>
  <si>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</si>
  <si>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</si>
  <si>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</si>
  <si>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</si>
  <si>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</si>
  <si>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</si>
  <si>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</si>
  <si>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</si>
  <si>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</si>
  <si>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</si>
  <si>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</si>
  <si>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</si>
  <si>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</si>
  <si>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</si>
  <si>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</si>
  <si>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</si>
  <si>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</si>
  <si>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</si>
  <si>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</si>
  <si>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</si>
  <si>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</si>
  <si>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</si>
  <si>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</si>
  <si>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</si>
  <si>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</si>
  <si>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</si>
  <si>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</si>
  <si>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</si>
  <si>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</si>
  <si>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</si>
  <si>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</si>
  <si>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</si>
  <si>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</si>
  <si>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</si>
  <si>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</si>
  <si>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</si>
  <si>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</si>
  <si>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</si>
  <si>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</si>
  <si>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</si>
  <si>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</si>
  <si>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</si>
  <si>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</si>
  <si>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</si>
  <si>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</si>
  <si>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</si>
  <si>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</si>
  <si>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</si>
  <si>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</si>
  <si>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</si>
  <si>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</si>
  <si>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</si>
  <si>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</si>
  <si>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</si>
  <si>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</si>
  <si>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</si>
  <si>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</si>
  <si>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</si>
  <si>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</si>
  <si>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</si>
  <si>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</si>
  <si>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</si>
  <si>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</si>
  <si>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</si>
  <si>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</si>
  <si>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</si>
  <si>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</si>
  <si>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</si>
  <si>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</si>
  <si>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</si>
  <si>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</si>
  <si>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</si>
  <si>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</si>
  <si>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</si>
  <si>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</si>
  <si>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</si>
  <si>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</si>
  <si>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</si>
  <si>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</si>
  <si>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</si>
  <si>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</si>
  <si>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</si>
  <si>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</si>
  <si>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</si>
  <si>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</si>
  <si>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</si>
  <si>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</si>
  <si>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</si>
  <si>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</si>
  <si>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</si>
  <si>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</si>
  <si>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</si>
  <si>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</si>
  <si>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</si>
  <si>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</si>
  <si>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</si>
  <si>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</si>
  <si>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</si>
  <si>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</si>
  <si>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</si>
  <si>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</si>
  <si>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</si>
  <si>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</si>
  <si>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</si>
  <si>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</si>
  <si>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</si>
  <si>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</si>
  <si>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</si>
  <si>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</si>
  <si>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</si>
  <si>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</si>
  <si>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</si>
  <si>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</si>
  <si>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</si>
  <si>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</si>
  <si>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</si>
  <si>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</si>
  <si>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</si>
  <si>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</si>
  <si>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</si>
  <si>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</si>
  <si>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</si>
  <si>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</si>
  <si>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</si>
  <si>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</si>
  <si>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</si>
  <si>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</si>
  <si>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</si>
  <si>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</si>
  <si>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</si>
  <si>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</si>
  <si>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</si>
  <si>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</si>
  <si>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</si>
  <si>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</si>
  <si>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</si>
  <si>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</si>
  <si>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</si>
  <si>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</si>
  <si>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</si>
  <si>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</si>
  <si>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</si>
  <si>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</si>
  <si>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</si>
  <si>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</si>
  <si>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</si>
  <si>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</si>
  <si>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</si>
  <si>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</si>
  <si>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</si>
  <si>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</si>
  <si>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</si>
  <si>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</si>
  <si>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</si>
  <si>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</si>
  <si>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</si>
  <si>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</si>
  <si>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</si>
  <si>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</si>
  <si>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</si>
  <si>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</si>
  <si>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</si>
  <si>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</si>
  <si>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</si>
  <si>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</si>
  <si>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</si>
  <si>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</si>
  <si>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</si>
  <si>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</si>
  <si>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</si>
  <si>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</si>
  <si>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</si>
  <si>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</si>
  <si>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</si>
  <si>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</si>
  <si>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</si>
  <si>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</si>
  <si>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</si>
  <si>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</si>
  <si>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</si>
  <si>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</si>
  <si>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</si>
  <si>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</si>
  <si>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</si>
  <si>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</si>
  <si>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</si>
  <si>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</si>
  <si>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</si>
  <si>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</si>
  <si>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</si>
  <si>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</si>
  <si>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</si>
  <si>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</si>
  <si>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</si>
  <si>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</si>
  <si>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</si>
  <si>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</si>
  <si>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</si>
  <si>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</si>
  <si>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</si>
  <si>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</si>
  <si>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</si>
  <si>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</si>
  <si>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</si>
  <si>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</si>
  <si>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</si>
  <si>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</si>
  <si>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</si>
  <si>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</si>
  <si>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</si>
  <si>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</si>
  <si>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</si>
  <si>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</si>
  <si>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</si>
  <si>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</si>
  <si>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</si>
  <si>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</si>
  <si>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</si>
  <si>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</si>
  <si>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</si>
  <si>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</si>
  <si>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</si>
  <si>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</si>
  <si>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</si>
  <si>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</si>
  <si>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</si>
  <si>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</si>
  <si>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</si>
  <si>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</si>
  <si>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</si>
  <si>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</si>
  <si>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</si>
  <si>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</si>
  <si>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</si>
  <si>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</si>
  <si>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</si>
  <si>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</si>
  <si>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</si>
  <si>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</si>
  <si>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</si>
  <si>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</si>
  <si>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</si>
  <si>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</si>
  <si>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</si>
  <si>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</si>
  <si>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</si>
  <si>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</si>
  <si>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</si>
  <si>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</si>
  <si>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</si>
  <si>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</si>
  <si>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</si>
  <si>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</si>
  <si>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</si>
  <si>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</si>
  <si>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</si>
  <si>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</si>
  <si>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</si>
  <si>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</si>
  <si>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</si>
  <si>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</si>
  <si>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</si>
  <si>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</si>
  <si>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</si>
  <si>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</si>
  <si>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</si>
  <si>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</si>
  <si>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</si>
  <si>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</si>
  <si>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</si>
  <si>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</si>
  <si>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</si>
  <si>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</si>
  <si>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</si>
  <si>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</si>
  <si>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</si>
  <si>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</si>
  <si>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</si>
  <si>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</si>
  <si>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</si>
  <si>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</si>
  <si>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</si>
  <si>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</si>
  <si>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</si>
  <si>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</si>
  <si>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</si>
  <si>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</si>
  <si>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</si>
  <si>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</si>
  <si>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</si>
  <si>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</si>
  <si>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</si>
  <si>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</si>
  <si>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</si>
  <si>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</si>
  <si>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</si>
  <si>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</si>
  <si>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</si>
  <si>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</si>
  <si>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</si>
  <si>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</si>
  <si>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</si>
  <si>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</si>
  <si>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</si>
  <si>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</si>
  <si>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</si>
  <si>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</si>
  <si>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</si>
  <si>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</si>
  <si>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</si>
  <si>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</si>
  <si>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</si>
  <si>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</si>
  <si>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</si>
  <si>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</si>
  <si>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</si>
  <si>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</si>
  <si>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</si>
  <si>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</si>
  <si>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</si>
  <si>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</si>
  <si>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</si>
  <si>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</si>
  <si>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</si>
  <si>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</si>
  <si>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</si>
  <si>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</si>
  <si>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</si>
  <si>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</si>
  <si>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</si>
  <si>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</si>
  <si>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</si>
  <si>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</si>
  <si>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</si>
  <si>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</si>
  <si>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</si>
  <si>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</si>
  <si>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</si>
  <si>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</si>
  <si>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</si>
  <si>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</si>
  <si>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</si>
  <si>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</si>
  <si>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</si>
  <si>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</si>
  <si>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</si>
  <si>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</si>
  <si>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</si>
  <si>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</si>
  <si>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</si>
  <si>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</si>
  <si>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</si>
  <si>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</si>
  <si>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</si>
  <si>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</si>
  <si>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</si>
  <si>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</si>
  <si>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</si>
  <si>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</si>
  <si>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</si>
  <si>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</si>
  <si>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</si>
  <si>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</si>
  <si>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</si>
  <si>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</si>
  <si>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</si>
  <si>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</si>
  <si>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</si>
  <si>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</si>
  <si>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</si>
  <si>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</si>
  <si>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</si>
  <si>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</si>
  <si>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</si>
  <si>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</si>
  <si>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</si>
  <si>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</si>
  <si>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</si>
  <si>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</si>
  <si>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</si>
  <si>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</si>
  <si>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</si>
  <si>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</si>
  <si>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</si>
  <si>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</si>
  <si>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</si>
  <si>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</si>
  <si>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</si>
  <si>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</si>
  <si>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</si>
  <si>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</si>
  <si>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</si>
  <si>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</si>
  <si>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</si>
  <si>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</si>
  <si>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</si>
  <si>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</si>
  <si>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</si>
  <si>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</si>
  <si>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</si>
  <si>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</si>
  <si>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</si>
  <si>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</si>
  <si>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</si>
  <si>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</si>
  <si>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</si>
  <si>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</si>
  <si>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</si>
  <si>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</si>
  <si>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</si>
  <si>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</si>
  <si>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</si>
  <si>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</si>
  <si>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</si>
  <si>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</si>
  <si>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</si>
  <si>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</si>
  <si>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</si>
  <si>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</si>
  <si>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</si>
  <si>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</si>
  <si>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</si>
  <si>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</si>
  <si>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</si>
  <si>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</si>
  <si>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</si>
  <si>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</si>
  <si>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</si>
  <si>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</si>
  <si>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</si>
  <si>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</si>
  <si>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</si>
  <si>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</si>
  <si>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</si>
  <si>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</si>
  <si>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</si>
  <si>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</si>
  <si>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</si>
  <si>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</si>
  <si>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</si>
  <si>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</si>
  <si>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</si>
  <si>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</si>
  <si>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</si>
  <si>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</si>
  <si>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</si>
  <si>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</si>
  <si>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</si>
  <si>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</si>
  <si>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</si>
  <si>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</si>
  <si>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</si>
  <si>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</si>
  <si>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</si>
  <si>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</si>
  <si>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</si>
  <si>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</si>
  <si>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</si>
  <si>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</si>
  <si>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</si>
  <si>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</si>
  <si>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</si>
  <si>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</si>
  <si>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</si>
  <si>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</si>
  <si>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</si>
  <si>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</si>
  <si>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</si>
  <si>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</si>
  <si>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</si>
  <si>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</si>
  <si>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</si>
  <si>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</si>
  <si>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</si>
  <si>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</si>
  <si>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</si>
  <si>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</si>
  <si>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</si>
  <si>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</si>
  <si>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</si>
  <si>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</si>
  <si>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</si>
  <si>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</si>
  <si>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</si>
  <si>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</si>
  <si>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</si>
  <si>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</si>
  <si>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</si>
  <si>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</si>
  <si>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</si>
  <si>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</si>
  <si>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</si>
  <si>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</si>
  <si>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</si>
  <si>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</si>
  <si>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</si>
  <si>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</si>
  <si>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</si>
  <si>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</si>
  <si>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</si>
  <si>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</si>
  <si>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</si>
  <si>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</si>
  <si>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</si>
  <si>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</si>
  <si>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</si>
  <si>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</si>
  <si>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</si>
  <si>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</si>
  <si>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</si>
  <si>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</si>
  <si>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</si>
  <si>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</si>
  <si>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</si>
  <si>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</si>
  <si>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</si>
  <si>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</si>
  <si>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</si>
  <si>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</si>
  <si>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</si>
  <si>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</si>
  <si>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</si>
  <si>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</si>
  <si>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</si>
  <si>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</si>
  <si>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</si>
  <si>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</si>
  <si>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</si>
  <si>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</si>
  <si>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</si>
  <si>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</si>
  <si>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</si>
  <si>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</si>
  <si>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</si>
  <si>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</si>
  <si>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</si>
  <si>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</si>
  <si>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</si>
  <si>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</si>
  <si>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</si>
  <si>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</si>
  <si>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</si>
  <si>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</si>
  <si>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</si>
  <si>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</si>
  <si>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</si>
  <si>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</si>
  <si>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</si>
  <si>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</si>
  <si>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</si>
  <si>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</si>
  <si>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</si>
  <si>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</si>
  <si>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</si>
  <si>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</si>
  <si>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</si>
  <si>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</si>
  <si>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</si>
  <si>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</si>
  <si>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</si>
  <si>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</si>
  <si>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</si>
  <si>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</si>
  <si>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</si>
  <si>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</si>
  <si>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</si>
  <si>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</si>
  <si>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</si>
  <si>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</si>
  <si>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</si>
  <si>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</si>
  <si>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</si>
  <si>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</si>
  <si>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</si>
  <si>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</si>
  <si>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</si>
  <si>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</si>
  <si>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</si>
  <si>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</si>
  <si>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</si>
  <si>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</si>
  <si>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</si>
  <si>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</si>
  <si>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</si>
  <si>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</si>
  <si>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</si>
  <si>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</si>
  <si>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</si>
  <si>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</si>
  <si>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</si>
  <si>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</si>
  <si>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</si>
  <si>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</si>
  <si>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</si>
  <si>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</si>
  <si>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</si>
  <si>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</si>
  <si>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</si>
  <si>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</si>
  <si>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</si>
  <si>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</si>
  <si>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</si>
  <si>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</si>
  <si>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</si>
  <si>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</si>
  <si>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</si>
  <si>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</si>
  <si>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</si>
  <si>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</si>
  <si>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</si>
  <si>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</si>
  <si>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</si>
  <si>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</si>
  <si>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</si>
  <si>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</si>
  <si>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</si>
  <si>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</si>
  <si>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</si>
  <si>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</si>
  <si>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</si>
  <si>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</si>
  <si>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</si>
  <si>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</si>
  <si>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</si>
  <si>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</si>
  <si>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</si>
  <si>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</si>
  <si>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</si>
  <si>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</si>
  <si>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</si>
  <si>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</si>
  <si>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</si>
  <si>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</si>
  <si>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</si>
  <si>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</si>
  <si>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</si>
  <si>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</si>
  <si>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</si>
  <si>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</si>
  <si>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</si>
  <si>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</si>
  <si>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</si>
  <si>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</si>
  <si>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</si>
  <si>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</si>
  <si>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</si>
  <si>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</si>
  <si>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</si>
  <si>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</si>
  <si>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</si>
  <si>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</si>
  <si>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</si>
  <si>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</si>
  <si>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</si>
  <si>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</si>
  <si>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</si>
  <si>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</si>
  <si>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</si>
  <si>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</si>
  <si>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</si>
  <si>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</si>
  <si>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</si>
  <si>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</si>
  <si>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</si>
  <si>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</si>
  <si>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</si>
  <si>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</si>
  <si>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</si>
  <si>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</si>
  <si>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</si>
  <si>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</si>
  <si>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</si>
  <si>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</si>
  <si>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</si>
  <si>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</si>
  <si>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</si>
  <si>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</si>
  <si>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</si>
  <si>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</si>
  <si>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</si>
  <si>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</si>
  <si>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</si>
  <si>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</si>
  <si>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</si>
  <si>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</si>
  <si>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</si>
  <si>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</si>
  <si>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</si>
  <si>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</si>
  <si>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</si>
  <si>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</si>
  <si>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</si>
  <si>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</si>
  <si>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</si>
  <si>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</si>
  <si>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</si>
  <si>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</si>
  <si>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</si>
  <si>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</si>
  <si>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</si>
  <si>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</si>
  <si>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</si>
  <si>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</si>
  <si>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</si>
  <si>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</si>
  <si>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</si>
  <si>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</si>
  <si>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</si>
  <si>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</si>
  <si>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</si>
  <si>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</si>
  <si>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</si>
  <si>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</si>
  <si>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</si>
  <si>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</si>
  <si>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</si>
  <si>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</si>
  <si>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</si>
  <si>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</si>
  <si>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</si>
  <si>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</si>
  <si>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</si>
  <si>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</si>
  <si>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</si>
  <si>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</si>
  <si>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</si>
  <si>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</si>
  <si>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</si>
  <si>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</si>
  <si>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</si>
  <si>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</si>
  <si>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</si>
  <si>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</si>
  <si>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</si>
  <si>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</si>
  <si>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</si>
  <si>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</si>
  <si>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</si>
  <si>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</si>
  <si>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</si>
  <si>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</si>
  <si>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</si>
  <si>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</si>
  <si>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</si>
  <si>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</si>
  <si>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</si>
  <si>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</si>
  <si>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</si>
  <si>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</si>
  <si>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</si>
  <si>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</si>
  <si>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</si>
  <si>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</si>
  <si>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</si>
  <si>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</si>
  <si>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</si>
  <si>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</si>
  <si>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</si>
  <si>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</si>
  <si>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</si>
  <si>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</si>
  <si>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</si>
  <si>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</si>
  <si>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</si>
  <si>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</si>
  <si>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</si>
  <si>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</si>
  <si>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</si>
  <si>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</si>
  <si>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</si>
  <si>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</si>
  <si>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</si>
  <si>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</si>
  <si>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</si>
  <si>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</si>
  <si>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</si>
  <si>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</si>
  <si>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</si>
  <si>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</si>
  <si>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</si>
  <si>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</si>
  <si>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</si>
  <si>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</si>
  <si>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</si>
  <si>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</si>
  <si>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</si>
  <si>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</si>
  <si>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</si>
  <si>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</si>
  <si>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</si>
  <si>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</si>
  <si>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</si>
  <si>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</si>
  <si>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</si>
  <si>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</si>
  <si>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</si>
  <si>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</si>
  <si>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</si>
  <si>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</si>
  <si>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</si>
  <si>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</si>
  <si>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</si>
  <si>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</si>
  <si>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</si>
  <si>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</si>
  <si>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</si>
  <si>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</si>
  <si>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</si>
  <si>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</si>
  <si>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</si>
  <si>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</si>
  <si>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</si>
  <si>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</si>
  <si>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</si>
  <si>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</si>
  <si>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</si>
  <si>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</si>
  <si>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</si>
  <si>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</si>
  <si>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</si>
  <si>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</si>
  <si>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</si>
  <si>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</si>
  <si>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</si>
  <si>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</si>
  <si>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</si>
  <si>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</si>
  <si>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</si>
  <si>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</si>
  <si>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</si>
  <si>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</si>
  <si>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</si>
  <si>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</si>
  <si>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</si>
  <si>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</si>
  <si>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</si>
  <si>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</si>
  <si>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</si>
  <si>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</si>
  <si>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</si>
  <si>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</si>
  <si>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</si>
  <si>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</si>
  <si>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</si>
  <si>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</si>
  <si>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</si>
  <si>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</si>
  <si>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</si>
  <si>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</si>
  <si>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</si>
  <si>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</si>
  <si>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</si>
  <si>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</si>
  <si>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</si>
  <si>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</si>
  <si>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</si>
  <si>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</si>
  <si>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</si>
  <si>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</si>
  <si>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</si>
  <si>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</si>
  <si>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</si>
  <si>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</si>
  <si>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</si>
  <si>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</si>
  <si>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</si>
  <si>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</si>
  <si>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</si>
  <si>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</si>
  <si>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</si>
  <si>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</si>
  <si>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</si>
  <si>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</si>
  <si>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</si>
  <si>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</si>
  <si>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</si>
  <si>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</si>
  <si>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</si>
  <si>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</si>
  <si>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</si>
  <si>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</si>
  <si>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</si>
  <si>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</si>
  <si>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</si>
  <si>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</si>
  <si>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</si>
  <si>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</si>
  <si>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</si>
  <si>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</si>
  <si>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</si>
  <si>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</si>
  <si>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</si>
  <si>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</si>
  <si>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</si>
  <si>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</si>
  <si>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</si>
  <si>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</si>
  <si>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</si>
  <si>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</si>
  <si>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</si>
  <si>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</si>
  <si>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</si>
  <si>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</si>
  <si>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</si>
  <si>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</si>
  <si>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</si>
  <si>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</si>
  <si>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</si>
  <si>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</si>
  <si>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</si>
  <si>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</si>
  <si>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</si>
  <si>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</si>
  <si>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</si>
  <si>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</si>
  <si>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</si>
  <si>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</si>
  <si>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</si>
  <si>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</si>
  <si>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</si>
  <si>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</si>
  <si>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</si>
  <si>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</si>
  <si>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</si>
  <si>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</si>
  <si>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</si>
  <si>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</si>
  <si>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</si>
  <si>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</si>
  <si>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</si>
  <si>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</si>
  <si>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</si>
  <si>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</si>
  <si>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</si>
  <si>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</si>
  <si>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</si>
  <si>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</si>
  <si>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</si>
  <si>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</si>
  <si>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</si>
  <si>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</si>
  <si>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</si>
  <si>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</si>
  <si>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</si>
  <si>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</si>
  <si>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</si>
  <si>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</si>
  <si>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</si>
  <si>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</si>
  <si>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</si>
  <si>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</si>
  <si>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</si>
  <si>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</si>
  <si>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</si>
  <si>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</si>
  <si>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</si>
  <si>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</si>
  <si>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</si>
  <si>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</si>
  <si>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</si>
  <si>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</si>
  <si>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</si>
  <si>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</si>
  <si>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</si>
  <si>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</si>
  <si>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</si>
  <si>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</si>
  <si>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</si>
  <si>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</si>
  <si>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</si>
  <si>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</si>
  <si>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</si>
  <si>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</si>
  <si>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</si>
  <si>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</si>
  <si>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</si>
  <si>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</si>
  <si>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</si>
  <si>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</si>
  <si>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</si>
  <si>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</si>
  <si>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</si>
  <si>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</si>
  <si>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</si>
  <si>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</si>
  <si>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</si>
  <si>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</si>
  <si>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</si>
  <si>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</si>
  <si>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</si>
  <si>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</si>
  <si>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</si>
  <si>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</si>
  <si>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</si>
  <si>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</si>
  <si>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</si>
  <si>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</si>
  <si>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</si>
  <si>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</si>
  <si>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</si>
  <si>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</si>
  <si>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</si>
  <si>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</si>
  <si>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</si>
  <si>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</si>
  <si>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</si>
  <si>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</si>
  <si>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</si>
  <si>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</si>
  <si>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</si>
  <si>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</si>
  <si>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</si>
  <si>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</si>
  <si>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</si>
  <si>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</si>
  <si>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</si>
  <si>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</si>
  <si>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</si>
  <si>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</si>
  <si>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</si>
  <si>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</si>
  <si>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</si>
  <si>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</si>
  <si>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</si>
  <si>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</si>
  <si>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</si>
  <si>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</si>
  <si>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</si>
  <si>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</si>
  <si>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</si>
  <si>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</si>
  <si>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</si>
  <si>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</si>
  <si>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</si>
  <si>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</si>
  <si>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</si>
  <si>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</si>
  <si>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</si>
  <si>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</si>
  <si>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</si>
  <si>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</si>
  <si>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</si>
  <si>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</si>
  <si>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</si>
  <si>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</si>
  <si>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</si>
  <si>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</si>
  <si>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</si>
  <si>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</si>
  <si>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</si>
  <si>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</si>
  <si>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</si>
  <si>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</si>
  <si>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</si>
  <si>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</si>
  <si>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</si>
  <si>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</si>
  <si>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</si>
  <si>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</si>
  <si>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</si>
  <si>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</si>
  <si>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</si>
  <si>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</si>
  <si>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</si>
  <si>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</si>
  <si>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</si>
  <si>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</si>
  <si>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</si>
  <si>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</si>
  <si>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</si>
  <si>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</si>
  <si>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</si>
  <si>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</si>
  <si>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</si>
  <si>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</si>
  <si>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</si>
  <si>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</si>
  <si>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</si>
  <si>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</si>
  <si>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</si>
  <si>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</si>
  <si>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</si>
  <si>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</si>
  <si>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</si>
  <si>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</si>
  <si>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</si>
  <si>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</si>
  <si>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</si>
  <si>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</si>
  <si>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</si>
  <si>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</si>
  <si>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</si>
  <si>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</si>
  <si>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</si>
  <si>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</si>
  <si>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</si>
  <si>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</si>
  <si>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</si>
  <si>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</si>
  <si>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</si>
  <si>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</si>
  <si>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</si>
  <si>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</si>
  <si>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</si>
  <si>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</si>
  <si>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</si>
  <si>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</si>
  <si>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</si>
  <si>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</si>
  <si>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</si>
  <si>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</si>
  <si>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</si>
  <si>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</si>
  <si>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</si>
  <si>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</si>
  <si>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</si>
  <si>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</si>
  <si>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</si>
  <si>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</si>
  <si>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</si>
  <si>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</si>
  <si>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</si>
  <si>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</si>
  <si>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</si>
  <si>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</si>
  <si>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</si>
  <si>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</si>
  <si>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</si>
  <si>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</si>
  <si>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</si>
  <si>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</si>
  <si>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</si>
  <si>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</si>
  <si>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</si>
  <si>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</si>
  <si>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</si>
  <si>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</si>
  <si>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</si>
  <si>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</si>
  <si>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</si>
  <si>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</si>
  <si>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</si>
  <si>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</si>
  <si>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</si>
  <si>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</si>
  <si>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</si>
  <si>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</si>
  <si>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</si>
  <si>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</si>
  <si>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</si>
  <si>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</si>
  <si>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</si>
  <si>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</si>
  <si>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</si>
  <si>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</si>
  <si>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</si>
  <si>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</si>
  <si>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</si>
  <si>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</si>
  <si>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</si>
  <si>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</si>
  <si>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</si>
  <si>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</si>
  <si>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</si>
  <si>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</si>
  <si>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</si>
  <si>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</si>
  <si>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</si>
  <si>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</si>
  <si>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</si>
  <si>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</si>
  <si>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</si>
  <si>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</si>
  <si>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</si>
  <si>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</si>
  <si>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</si>
  <si>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</si>
  <si>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</si>
  <si>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</si>
  <si>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</si>
  <si>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</si>
  <si>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</si>
  <si>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</si>
  <si>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</si>
  <si>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</si>
  <si>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</si>
  <si>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</si>
  <si>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</si>
  <si>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</si>
  <si>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</si>
  <si>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</si>
  <si>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</si>
  <si>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</si>
  <si>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</si>
  <si>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</si>
  <si>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</si>
  <si>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</si>
  <si>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</si>
  <si>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</si>
  <si>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</si>
  <si>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</si>
  <si>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</si>
  <si>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</si>
  <si>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</si>
  <si>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</si>
  <si>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</si>
  <si>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</si>
  <si>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</si>
  <si>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</si>
  <si>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</si>
  <si>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</si>
  <si>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</si>
  <si>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</si>
  <si>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</si>
  <si>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</si>
  <si>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</si>
  <si>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</si>
  <si>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</si>
  <si>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</si>
  <si>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</si>
  <si>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</si>
  <si>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</si>
  <si>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</si>
  <si>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</si>
  <si>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</si>
  <si>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</si>
  <si>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</si>
  <si>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</si>
  <si>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</si>
  <si>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</si>
  <si>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</si>
  <si>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</si>
  <si>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</si>
  <si>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</si>
  <si>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</si>
  <si>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</si>
  <si>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</si>
  <si>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</si>
  <si>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</si>
  <si>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</si>
  <si>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</si>
  <si>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</si>
  <si>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</si>
  <si>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</si>
  <si>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</si>
  <si>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</si>
  <si>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</si>
  <si>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</si>
  <si>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</si>
  <si>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</si>
  <si>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</si>
  <si>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</si>
  <si>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</si>
  <si>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</si>
  <si>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</si>
  <si>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</si>
  <si>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</si>
  <si>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</si>
  <si>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</si>
  <si>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</si>
  <si>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</si>
  <si>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</si>
  <si>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</si>
  <si>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</si>
  <si>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</si>
  <si>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</si>
  <si>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</si>
  <si>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</si>
  <si>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</si>
  <si>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</si>
  <si>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</si>
  <si>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</si>
  <si>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</si>
  <si>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</si>
  <si>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</si>
  <si>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</si>
  <si>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</si>
  <si>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</si>
  <si>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</si>
  <si>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</si>
  <si>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</si>
  <si>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</si>
  <si>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</si>
  <si>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</si>
  <si>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</si>
  <si>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</si>
  <si>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</si>
  <si>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</si>
  <si>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</si>
  <si>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</si>
  <si>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</si>
  <si>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</si>
  <si>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</si>
  <si>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</si>
  <si>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</si>
  <si>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</si>
  <si>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</si>
  <si>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</si>
  <si>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</si>
  <si>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</si>
  <si>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</si>
  <si>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</si>
  <si>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</si>
  <si>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</si>
  <si>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</si>
  <si>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</si>
  <si>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</si>
  <si>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</si>
  <si>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</si>
  <si>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</si>
  <si>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</si>
  <si>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</si>
  <si>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</si>
  <si>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</si>
  <si>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</si>
  <si>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</si>
  <si>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</si>
  <si>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</si>
  <si>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</si>
  <si>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</si>
  <si>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</si>
  <si>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</si>
  <si>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</si>
  <si>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</si>
  <si>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</si>
  <si>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</si>
  <si>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</si>
  <si>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</si>
  <si>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</si>
  <si>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</si>
  <si>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</si>
  <si>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</si>
  <si>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</si>
  <si>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</si>
  <si>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</si>
  <si>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</si>
  <si>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</si>
  <si>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</si>
  <si>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</si>
  <si>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</si>
  <si>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</si>
  <si>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</si>
  <si>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</si>
  <si>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</si>
  <si>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</si>
  <si>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</si>
  <si>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</si>
  <si>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</si>
  <si>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</si>
  <si>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</si>
  <si>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</si>
  <si>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</si>
  <si>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</si>
  <si>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</si>
  <si>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</si>
  <si>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</si>
  <si>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</si>
  <si>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</si>
  <si>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</si>
  <si>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</si>
  <si>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</si>
  <si>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</si>
  <si>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</si>
  <si>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</si>
  <si>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</si>
  <si>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</si>
  <si>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</si>
  <si>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</si>
  <si>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</si>
  <si>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</si>
  <si>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</si>
  <si>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</si>
  <si>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</si>
  <si>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</si>
  <si>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</si>
  <si>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</si>
  <si>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</si>
  <si>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</si>
  <si>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</si>
  <si>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</si>
  <si>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</si>
  <si>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</si>
  <si>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</si>
  <si>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</si>
  <si>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</si>
  <si>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</si>
  <si>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</si>
  <si>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</si>
  <si>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</si>
  <si>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</si>
  <si>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</si>
  <si>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</si>
  <si>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</si>
  <si>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</si>
  <si>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</si>
  <si>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</si>
  <si>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</si>
  <si>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</si>
  <si>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</si>
  <si>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</si>
  <si>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</si>
  <si>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</si>
  <si>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</si>
  <si>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</si>
  <si>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</si>
  <si>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</si>
  <si>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</si>
  <si>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</si>
  <si>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</si>
  <si>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</si>
  <si>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</si>
  <si>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</si>
  <si>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</si>
  <si>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</si>
  <si>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</si>
  <si>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</si>
  <si>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</si>
  <si>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</si>
  <si>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</si>
  <si>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</si>
  <si>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</si>
  <si>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</si>
  <si>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</si>
  <si>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</si>
  <si>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</si>
  <si>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</si>
  <si>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</si>
  <si>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</si>
  <si>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</si>
  <si>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</si>
  <si>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</si>
  <si>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</si>
  <si>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</si>
  <si>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</si>
  <si>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</si>
  <si>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</si>
  <si>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</si>
  <si>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</si>
  <si>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</si>
  <si>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</si>
  <si>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</si>
  <si>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</si>
  <si>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</si>
  <si>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</si>
  <si>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</si>
  <si>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</si>
  <si>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</si>
  <si>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</si>
  <si>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</si>
  <si>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</si>
  <si>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</si>
  <si>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</si>
  <si>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</si>
  <si>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</si>
  <si>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</si>
  <si>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</si>
  <si>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</si>
  <si>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</si>
  <si>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</si>
  <si>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</si>
  <si>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</si>
  <si>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</si>
  <si>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</si>
  <si>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</si>
  <si>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</si>
  <si>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</si>
  <si>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</si>
  <si>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</si>
  <si>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</si>
  <si>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</si>
  <si>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</si>
  <si>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</si>
  <si>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</si>
  <si>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</si>
  <si>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</si>
  <si>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</si>
  <si>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</si>
  <si>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</si>
  <si>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</si>
  <si>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</si>
  <si>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</si>
  <si>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</si>
  <si>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</si>
  <si>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</si>
  <si>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</si>
  <si>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</si>
  <si>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</si>
  <si>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</si>
  <si>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</si>
  <si>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</si>
  <si>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</si>
  <si>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</si>
  <si>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</si>
  <si>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</si>
  <si>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</si>
  <si>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</si>
  <si>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</si>
  <si>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</si>
  <si>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</si>
  <si>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</si>
  <si>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</si>
  <si>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</si>
  <si>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</si>
  <si>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</si>
  <si>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</si>
  <si>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</si>
  <si>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</si>
  <si>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</si>
  <si>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</si>
  <si>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</si>
  <si>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</si>
  <si>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</si>
  <si>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</si>
  <si>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</si>
  <si>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</si>
  <si>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</si>
  <si>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</si>
  <si>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</si>
  <si>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</si>
  <si>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</si>
  <si>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</si>
  <si>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</si>
  <si>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</si>
  <si>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</si>
  <si>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</si>
  <si>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</si>
  <si>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</si>
  <si>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</si>
  <si>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</si>
  <si>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</si>
  <si>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</si>
  <si>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</si>
  <si>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</si>
  <si>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</si>
  <si>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</si>
  <si>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</si>
  <si>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</si>
  <si>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</si>
  <si>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</si>
  <si>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</si>
  <si>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</si>
  <si>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</si>
  <si>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</si>
  <si>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</si>
  <si>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</si>
  <si>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</si>
  <si>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</si>
  <si>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</si>
  <si>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</si>
  <si>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</si>
  <si>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</si>
  <si>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</si>
  <si>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</si>
  <si>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</si>
  <si>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</si>
  <si>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</si>
  <si>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</si>
  <si>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</si>
  <si>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</si>
  <si>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</si>
  <si>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</si>
  <si>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</si>
  <si>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</si>
  <si>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</si>
  <si>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</si>
  <si>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</si>
  <si>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</si>
  <si>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</si>
  <si>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</si>
  <si>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</si>
  <si>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</si>
  <si>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</si>
  <si>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</si>
  <si>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</si>
  <si>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</si>
  <si>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</si>
  <si>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</si>
  <si>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</si>
  <si>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</si>
  <si>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</si>
  <si>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</si>
  <si>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</si>
  <si>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</si>
  <si>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</si>
  <si>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</si>
  <si>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</si>
  <si>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</si>
  <si>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</si>
  <si>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</si>
  <si>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</si>
  <si>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</si>
  <si>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</si>
  <si>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</si>
  <si>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</si>
  <si>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</si>
  <si>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</si>
  <si>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</si>
  <si>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</si>
  <si>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</si>
  <si>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</si>
  <si>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</si>
  <si>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</si>
  <si>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</si>
  <si>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</si>
  <si>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</si>
  <si>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</si>
  <si>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</si>
  <si>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</si>
  <si>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</si>
  <si>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</si>
  <si>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</si>
  <si>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</si>
  <si>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</si>
  <si>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</si>
  <si>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</si>
  <si>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</si>
  <si>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</si>
  <si>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</si>
  <si>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</si>
  <si>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</si>
  <si>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</si>
  <si>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</si>
  <si>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</si>
  <si>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</si>
  <si>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</si>
  <si>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</si>
  <si>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</si>
  <si>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</si>
  <si>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</si>
  <si>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</si>
  <si>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</si>
  <si>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</si>
  <si>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</si>
  <si>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</si>
  <si>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</si>
  <si>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</si>
  <si>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</si>
  <si>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</si>
  <si>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</si>
  <si>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</si>
  <si>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</si>
  <si>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</si>
  <si>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</si>
  <si>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</si>
  <si>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</si>
  <si>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</si>
  <si>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</si>
  <si>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</si>
  <si>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</si>
  <si>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</si>
  <si>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</si>
  <si>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</si>
  <si>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</si>
  <si>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</si>
  <si>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</si>
  <si>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</si>
  <si>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</si>
  <si>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</si>
  <si>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</si>
  <si>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</si>
  <si>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</si>
  <si>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</si>
  <si>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</si>
  <si>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</si>
  <si>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</si>
  <si>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</si>
  <si>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</si>
  <si>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</si>
  <si>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</si>
  <si>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</si>
  <si>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</si>
  <si>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</si>
  <si>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</si>
  <si>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</si>
  <si>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</si>
  <si>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</si>
  <si>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</si>
  <si>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</si>
  <si>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</si>
  <si>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</si>
  <si>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</si>
  <si>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</si>
  <si>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</si>
  <si>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</si>
  <si>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</si>
  <si>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</si>
  <si>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</si>
  <si>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</si>
  <si>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</si>
  <si>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</si>
  <si>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</si>
  <si>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</si>
  <si>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</si>
  <si>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</si>
  <si>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</si>
  <si>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</si>
  <si>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</si>
  <si>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</si>
  <si>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</si>
  <si>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</si>
  <si>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</si>
  <si>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</si>
  <si>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</si>
  <si>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</si>
  <si>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</si>
  <si>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</si>
  <si>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</si>
  <si>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</si>
  <si>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</si>
  <si>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</si>
  <si>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</si>
  <si>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</si>
  <si>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</si>
  <si>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</si>
  <si>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</si>
  <si>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</si>
  <si>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</si>
  <si>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</si>
  <si>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</si>
  <si>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</si>
  <si>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</si>
  <si>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</si>
  <si>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</si>
  <si>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</si>
  <si>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</si>
  <si>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</si>
  <si>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</si>
  <si>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</si>
  <si>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</si>
  <si>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</si>
  <si>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</si>
  <si>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</si>
  <si>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</si>
  <si>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</si>
  <si>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</si>
  <si>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</si>
  <si>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</si>
  <si>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</si>
  <si>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</si>
  <si>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</si>
  <si>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</si>
  <si>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</si>
  <si>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</si>
  <si>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</si>
  <si>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</si>
  <si>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</si>
  <si>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</si>
  <si>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</si>
  <si>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</si>
  <si>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</si>
  <si>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</si>
  <si>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</si>
  <si>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</si>
  <si>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</si>
  <si>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</si>
  <si>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</si>
  <si>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</si>
  <si>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</si>
  <si>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</si>
  <si>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</si>
  <si>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</si>
  <si>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</si>
  <si>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</si>
  <si>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</si>
  <si>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</si>
  <si>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</si>
  <si>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</si>
  <si>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</si>
  <si>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</si>
  <si>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</si>
  <si>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</si>
  <si>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</si>
  <si>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</si>
  <si>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</si>
  <si>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</si>
  <si>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</si>
  <si>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</si>
  <si>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</si>
  <si>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</si>
  <si>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</si>
  <si>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</si>
  <si>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</si>
  <si>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</si>
  <si>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</si>
  <si>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</si>
  <si>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</si>
  <si>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</si>
  <si>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</si>
  <si>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</si>
  <si>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</si>
  <si>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</si>
  <si>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</si>
  <si>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</si>
  <si>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</si>
  <si>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</si>
  <si>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</si>
  <si>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</si>
  <si>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</si>
  <si>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</si>
  <si>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</si>
  <si>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</si>
  <si>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</si>
  <si>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</si>
  <si>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</si>
  <si>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</si>
  <si>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</si>
  <si>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</si>
  <si>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</si>
  <si>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</si>
  <si>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</si>
  <si>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</si>
  <si>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</si>
  <si>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</si>
  <si>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</si>
  <si>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</si>
  <si>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</si>
  <si>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</si>
  <si>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</si>
  <si>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</si>
  <si>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</si>
  <si>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</si>
  <si>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</si>
  <si>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</si>
  <si>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</si>
  <si>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</si>
  <si>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</si>
  <si>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</si>
  <si>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</si>
  <si>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</si>
  <si>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</si>
  <si>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</si>
  <si>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</si>
  <si>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</si>
  <si>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</si>
  <si>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</si>
  <si>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</si>
  <si>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</si>
  <si>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</si>
  <si>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</si>
  <si>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</si>
  <si>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</si>
  <si>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</si>
  <si>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</si>
  <si>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</si>
  <si>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</si>
  <si>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</si>
  <si>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</si>
  <si>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</si>
  <si>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</si>
  <si>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</si>
  <si>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</si>
  <si>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</si>
  <si>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</si>
  <si>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</si>
  <si>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</si>
  <si>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</si>
  <si>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</si>
  <si>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</si>
  <si>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</si>
  <si>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</si>
  <si>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</si>
  <si>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</si>
  <si>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</si>
  <si>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</si>
  <si>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</si>
  <si>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</si>
  <si>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</si>
  <si>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</si>
  <si>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</si>
  <si>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</si>
  <si>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</si>
  <si>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</si>
  <si>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</si>
  <si>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</si>
  <si>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</si>
  <si>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</si>
  <si>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</si>
  <si>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</si>
  <si>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</si>
  <si>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</si>
  <si>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</si>
  <si>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</si>
  <si>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</si>
  <si>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</si>
  <si>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</si>
  <si>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</si>
  <si>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</si>
  <si>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</si>
  <si>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</si>
  <si>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</si>
  <si>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</si>
  <si>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</si>
  <si>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</si>
  <si>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</si>
  <si>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</si>
  <si>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</si>
  <si>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</si>
  <si>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</si>
  <si>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</si>
  <si>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</si>
  <si>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</si>
  <si>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</si>
  <si>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</si>
  <si>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</si>
  <si>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</si>
  <si>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</si>
  <si>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</si>
  <si>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</si>
  <si>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</si>
  <si>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</si>
  <si>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</si>
  <si>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</si>
  <si>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</si>
  <si>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</si>
  <si>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</si>
  <si>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</si>
  <si>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</si>
  <si>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</si>
  <si>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</si>
  <si>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</si>
  <si>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</si>
  <si>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</si>
  <si>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</si>
  <si>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</si>
  <si>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</si>
  <si>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</si>
  <si>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</si>
  <si>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</si>
  <si>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</si>
  <si>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</si>
  <si>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</si>
  <si>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</si>
  <si>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</si>
  <si>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</si>
  <si>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</si>
  <si>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</si>
  <si>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</si>
  <si>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</si>
  <si>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</si>
  <si>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</si>
  <si>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</si>
  <si>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</si>
  <si>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</si>
  <si>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</si>
  <si>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</si>
  <si>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</si>
  <si>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</si>
  <si>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</si>
  <si>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</si>
  <si>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</si>
  <si>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</si>
  <si>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</si>
  <si>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</si>
  <si>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</si>
  <si>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</si>
  <si>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</si>
  <si>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</si>
  <si>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</si>
  <si>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</si>
  <si>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</si>
  <si>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</si>
  <si>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</si>
  <si>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</si>
  <si>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</si>
  <si>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</si>
  <si>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</si>
  <si>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</si>
  <si>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</si>
  <si>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</si>
  <si>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</si>
  <si>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</si>
  <si>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</si>
  <si>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</si>
  <si>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</si>
  <si>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</si>
  <si>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</si>
  <si>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</si>
  <si>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</si>
  <si>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</si>
  <si>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</si>
  <si>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</si>
  <si>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</si>
  <si>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</si>
  <si>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</si>
  <si>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</si>
  <si>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</si>
  <si>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</si>
  <si>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</si>
  <si>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</si>
  <si>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</si>
  <si>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</si>
  <si>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</si>
  <si>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</si>
  <si>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</si>
  <si>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</si>
  <si>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</si>
  <si>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</si>
  <si>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</si>
  <si>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</si>
  <si>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</si>
  <si>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</si>
  <si>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</si>
  <si>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</si>
  <si>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</si>
  <si>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</si>
  <si>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</si>
  <si>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</si>
  <si>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</si>
  <si>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</si>
  <si>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</si>
  <si>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</si>
  <si>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</si>
  <si>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</si>
  <si>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</si>
  <si>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</si>
  <si>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</si>
  <si>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</si>
  <si>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</si>
  <si>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</si>
  <si>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</si>
  <si>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</si>
  <si>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</si>
  <si>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</si>
  <si>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</si>
  <si>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</si>
  <si>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</si>
  <si>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</si>
  <si>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</si>
  <si>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</si>
  <si>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</si>
  <si>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</si>
  <si>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</si>
  <si>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</si>
  <si>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</si>
  <si>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</si>
  <si>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</si>
  <si>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</si>
  <si>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</si>
  <si>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</si>
  <si>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</si>
  <si>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</si>
  <si>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</si>
  <si>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</si>
  <si>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</si>
  <si>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</si>
  <si>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</si>
  <si>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</si>
  <si>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</si>
  <si>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</si>
  <si>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</si>
  <si>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</si>
  <si>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</si>
  <si>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</si>
  <si>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</si>
  <si>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</si>
  <si>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</si>
  <si>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</si>
  <si>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</si>
  <si>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</si>
  <si>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</si>
  <si>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</si>
  <si>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</si>
  <si>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</si>
  <si>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</si>
  <si>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</si>
  <si>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</si>
  <si>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</si>
  <si>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</si>
  <si>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</si>
  <si>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</si>
  <si>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</si>
  <si>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</si>
  <si>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</si>
  <si>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</si>
  <si>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</si>
  <si>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</si>
  <si>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</si>
  <si>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</si>
  <si>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</si>
  <si>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</si>
  <si>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</si>
  <si>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</si>
  <si>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</si>
  <si>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</si>
  <si>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</si>
  <si>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</si>
  <si>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</si>
  <si>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</si>
  <si>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</si>
  <si>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</si>
  <si>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</si>
  <si>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</si>
  <si>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</si>
  <si>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</si>
  <si>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</si>
  <si>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</si>
  <si>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</si>
  <si>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</si>
  <si>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</si>
  <si>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</si>
  <si>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</si>
  <si>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</si>
  <si>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</si>
  <si>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</si>
  <si>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</si>
  <si>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</si>
  <si>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</si>
  <si>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</si>
  <si>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</si>
  <si>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</si>
  <si>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</si>
  <si>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</si>
  <si>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</si>
  <si>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</si>
  <si>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</si>
  <si>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</si>
  <si>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</si>
  <si>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</si>
  <si>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</si>
  <si>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</si>
  <si>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</si>
  <si>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</si>
  <si>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</si>
  <si>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</si>
  <si>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</si>
  <si>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</si>
  <si>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</si>
  <si>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</si>
  <si>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</si>
  <si>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</si>
  <si>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</si>
  <si>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</si>
  <si>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</si>
  <si>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</si>
  <si>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</si>
  <si>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</si>
  <si>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</si>
  <si>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</si>
  <si>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</si>
  <si>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</si>
  <si>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</si>
  <si>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</si>
  <si>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</si>
  <si>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</si>
  <si>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</si>
  <si>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</si>
  <si>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</si>
  <si>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</si>
  <si>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</si>
  <si>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</si>
  <si>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</si>
  <si>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</si>
  <si>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</si>
  <si>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</si>
  <si>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</si>
  <si>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</si>
  <si>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</si>
  <si>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</si>
  <si>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</si>
  <si>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</si>
  <si>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</si>
  <si>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</si>
  <si>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</si>
  <si>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</si>
  <si>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</si>
  <si>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</si>
  <si>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</si>
  <si>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</si>
  <si>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</si>
  <si>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</si>
  <si>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</si>
  <si>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</si>
  <si>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</si>
  <si>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</si>
  <si>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</si>
  <si>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</si>
  <si>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</si>
  <si>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</si>
  <si>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</si>
  <si>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</si>
  <si>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</si>
  <si>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</si>
  <si>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</si>
  <si>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</si>
  <si>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</si>
  <si>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</si>
  <si>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</si>
  <si>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</si>
  <si>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</si>
  <si>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</si>
  <si>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</si>
  <si>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</si>
  <si>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</si>
  <si>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</si>
  <si>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</si>
  <si>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</si>
  <si>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</si>
  <si>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</si>
  <si>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</si>
  <si>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</si>
  <si>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</si>
  <si>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</si>
  <si>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</si>
  <si>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</si>
  <si>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</si>
  <si>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</si>
  <si>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</si>
  <si>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</si>
  <si>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</si>
  <si>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</si>
  <si>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</si>
  <si>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</si>
  <si>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</si>
  <si>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</si>
  <si>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</si>
  <si>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</si>
  <si>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</si>
  <si>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</si>
  <si>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</si>
  <si>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</si>
  <si>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</si>
  <si>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</si>
  <si>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</si>
  <si>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</si>
  <si>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</si>
  <si>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</si>
  <si>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</si>
  <si>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</si>
  <si>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</si>
  <si>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</si>
  <si>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</si>
  <si>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</si>
  <si>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</si>
  <si>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</si>
  <si>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</si>
  <si>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</si>
  <si>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</si>
  <si>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</si>
  <si>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</si>
  <si>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</si>
  <si>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</si>
  <si>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</si>
  <si>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</si>
  <si>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</si>
  <si>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</si>
  <si>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</si>
  <si>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</si>
  <si>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</si>
  <si>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</si>
  <si>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</si>
  <si>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</si>
  <si>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</si>
  <si>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</si>
  <si>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</si>
  <si>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</si>
  <si>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</si>
  <si>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</si>
  <si>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</si>
  <si>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</si>
  <si>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</si>
  <si>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</si>
  <si>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</si>
  <si>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</si>
  <si>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</si>
  <si>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</si>
  <si>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</si>
  <si>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</si>
  <si>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</si>
  <si>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</si>
  <si>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</si>
  <si>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</si>
  <si>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</si>
  <si>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</si>
  <si>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</si>
  <si>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</si>
  <si>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</si>
  <si>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</si>
  <si>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</si>
  <si>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</si>
  <si>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</si>
  <si>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</si>
  <si>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</si>
  <si>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</si>
  <si>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</si>
  <si>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</si>
  <si>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</si>
  <si>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</si>
  <si>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</si>
  <si>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</si>
  <si>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</si>
  <si>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</si>
  <si>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</si>
  <si>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</si>
  <si>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</si>
  <si>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</si>
  <si>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</si>
  <si>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</si>
  <si>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</si>
  <si>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</si>
  <si>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</si>
  <si>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</si>
  <si>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</si>
  <si>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</si>
  <si>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</si>
  <si>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</si>
  <si>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</si>
  <si>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</si>
  <si>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</si>
  <si>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</si>
  <si>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</si>
  <si>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</si>
  <si>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</si>
  <si>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</si>
  <si>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</si>
  <si>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</si>
  <si>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</si>
  <si>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</si>
  <si>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</si>
  <si>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</si>
  <si>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</si>
  <si>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</si>
  <si>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</si>
  <si>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</si>
  <si>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</si>
  <si>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</si>
  <si>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</si>
  <si>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</si>
  <si>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</si>
  <si>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</si>
  <si>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</si>
  <si>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</si>
  <si>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</si>
  <si>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</si>
  <si>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</si>
  <si>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</si>
  <si>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</si>
  <si>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</si>
  <si>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</si>
  <si>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</si>
  <si>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</si>
  <si>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</si>
  <si>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</si>
  <si>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</si>
  <si>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</si>
  <si>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</si>
  <si>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</si>
  <si>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</si>
  <si>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</si>
  <si>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</si>
  <si>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</si>
  <si>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</si>
  <si>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</si>
  <si>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</si>
  <si>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</si>
  <si>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</si>
  <si>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</si>
  <si>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</si>
  <si>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</si>
  <si>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</si>
  <si>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</si>
  <si>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</si>
  <si>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</si>
  <si>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</si>
  <si>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</si>
  <si>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</si>
  <si>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</si>
  <si>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</si>
  <si>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</si>
  <si>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</si>
  <si>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</si>
  <si>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</si>
  <si>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</si>
  <si>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</si>
  <si>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</si>
  <si>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</si>
  <si>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</si>
  <si>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</si>
  <si>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</si>
  <si>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</si>
  <si>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</si>
  <si>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</si>
  <si>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</si>
  <si>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</si>
  <si>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</si>
  <si>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</si>
  <si>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</si>
  <si>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</si>
  <si>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</si>
  <si>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</si>
  <si>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</si>
  <si>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</si>
  <si>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</si>
  <si>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</si>
  <si>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</si>
  <si>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</si>
  <si>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</si>
  <si>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</si>
  <si>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</si>
  <si>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</si>
  <si>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</si>
  <si>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</si>
  <si>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</si>
  <si>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</si>
  <si>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</si>
  <si>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</si>
  <si>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</si>
  <si>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</si>
  <si>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</si>
  <si>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</si>
  <si>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</si>
  <si>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</si>
  <si>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</si>
  <si>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</si>
  <si>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</si>
  <si>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</si>
  <si>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</si>
  <si>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</si>
  <si>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</si>
  <si>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</si>
  <si>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</si>
  <si>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</si>
  <si>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</si>
  <si>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</si>
  <si>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</si>
  <si>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</si>
  <si>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</si>
  <si>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</si>
  <si>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</si>
  <si>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</si>
  <si>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</si>
  <si>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</si>
  <si>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</si>
  <si>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</si>
  <si>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</si>
  <si>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</si>
  <si>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</si>
  <si>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</si>
  <si>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</si>
  <si>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</si>
  <si>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</si>
  <si>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</si>
  <si>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</si>
  <si>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</si>
  <si>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</si>
  <si>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</si>
  <si>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</si>
  <si>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</si>
  <si>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</si>
  <si>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</si>
  <si>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</si>
  <si>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</si>
  <si>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</si>
  <si>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</si>
  <si>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</si>
  <si>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</si>
  <si>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</si>
  <si>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</si>
  <si>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</si>
  <si>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</si>
  <si>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</si>
  <si>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</si>
  <si>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</si>
  <si>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</si>
  <si>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</si>
  <si>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</si>
  <si>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</si>
  <si>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</si>
  <si>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</si>
  <si>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</si>
  <si>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</si>
  <si>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</si>
  <si>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</si>
  <si>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</si>
  <si>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</si>
  <si>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</si>
  <si>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</si>
  <si>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</si>
  <si>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</si>
  <si>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</si>
  <si>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</si>
  <si>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</si>
  <si>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</si>
  <si>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</si>
  <si>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</si>
  <si>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</si>
  <si>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</si>
  <si>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</si>
  <si>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</si>
  <si>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</si>
  <si>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</si>
  <si>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</si>
  <si>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</si>
  <si>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</si>
  <si>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</si>
  <si>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</si>
  <si>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</si>
  <si>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</si>
  <si>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</si>
  <si>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</si>
  <si>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</si>
  <si>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</si>
  <si>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</si>
  <si>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</si>
  <si>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</si>
  <si>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</si>
  <si>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</si>
  <si>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</si>
  <si>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</si>
  <si>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</si>
  <si>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</si>
  <si>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</si>
  <si>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</si>
  <si>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</si>
  <si>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</si>
  <si>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</si>
  <si>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</si>
  <si>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</si>
  <si>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</si>
  <si>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</si>
  <si>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</si>
  <si>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</si>
  <si>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</si>
  <si>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</si>
  <si>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</si>
  <si>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</si>
  <si>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</si>
  <si>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</si>
  <si>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</si>
  <si>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</si>
  <si>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</si>
  <si>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</si>
  <si>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</si>
  <si>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</si>
  <si>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</si>
  <si>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</si>
  <si>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</si>
  <si>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</si>
  <si>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</si>
  <si>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</si>
  <si>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</si>
  <si>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</si>
  <si>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</si>
  <si>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</si>
  <si>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</si>
  <si>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</si>
  <si>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</si>
  <si>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</si>
  <si>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</si>
  <si>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</si>
  <si>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</si>
  <si>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</si>
  <si>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</si>
  <si>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</si>
  <si>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</si>
  <si>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</si>
  <si>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</si>
  <si>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</si>
  <si>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</si>
  <si>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</si>
  <si>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</si>
  <si>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</si>
  <si>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</si>
  <si>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</si>
  <si>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</si>
  <si>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</si>
  <si>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</si>
  <si>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</si>
  <si>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</si>
  <si>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</si>
  <si>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</si>
  <si>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</si>
  <si>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</si>
  <si>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</si>
  <si>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</si>
  <si>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</si>
  <si>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</si>
  <si>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</si>
  <si>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</si>
  <si>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</si>
  <si>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</si>
  <si>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</si>
  <si>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</si>
  <si>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</si>
  <si>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</si>
  <si>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</si>
  <si>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</si>
  <si>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</si>
  <si>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</si>
  <si>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</si>
  <si>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</si>
  <si>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</si>
  <si>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</si>
  <si>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</si>
  <si>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</si>
  <si>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</si>
  <si>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</si>
  <si>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</si>
  <si>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</si>
  <si>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</si>
  <si>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</si>
  <si>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</si>
  <si>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</si>
  <si>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</si>
  <si>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</si>
  <si>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</si>
  <si>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</si>
  <si>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</si>
  <si>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</si>
  <si>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</si>
  <si>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</si>
  <si>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</si>
  <si>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</si>
  <si>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</si>
  <si>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</si>
  <si>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</si>
  <si>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</si>
  <si>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</si>
  <si>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</si>
  <si>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</si>
  <si>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</si>
  <si>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</si>
  <si>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</si>
  <si>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</si>
  <si>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</si>
  <si>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</si>
  <si>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</si>
  <si>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</si>
  <si>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</si>
  <si>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</si>
  <si>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</si>
  <si>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</si>
  <si>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</si>
  <si>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</si>
  <si>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</si>
  <si>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</si>
  <si>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</si>
  <si>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</si>
  <si>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</si>
  <si>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</si>
  <si>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</si>
  <si>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</si>
  <si>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</si>
  <si>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</si>
  <si>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</si>
  <si>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</si>
  <si>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</si>
  <si>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</si>
  <si>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</si>
  <si>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</si>
  <si>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</si>
  <si>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</si>
  <si>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</si>
  <si>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</si>
  <si>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</si>
  <si>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</si>
  <si>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</si>
  <si>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</si>
  <si>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</si>
  <si>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</si>
  <si>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</si>
  <si>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</si>
  <si>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</si>
  <si>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</si>
  <si>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</si>
  <si>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</si>
  <si>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</si>
  <si>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</si>
  <si>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</si>
  <si>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</si>
  <si>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</si>
  <si>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</si>
  <si>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</si>
  <si>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</si>
  <si>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</si>
  <si>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</si>
  <si>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</si>
  <si>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</si>
  <si>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</si>
  <si>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</si>
  <si>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</si>
  <si>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</si>
  <si>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</si>
  <si>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</si>
  <si>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</si>
  <si>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</si>
  <si>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</si>
  <si>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</si>
  <si>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</si>
  <si>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</si>
  <si>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</si>
  <si>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</si>
  <si>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</si>
  <si>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</si>
  <si>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</si>
  <si>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</si>
  <si>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</si>
  <si>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</si>
  <si>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</si>
  <si>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</si>
  <si>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</si>
  <si>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</si>
  <si>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</si>
  <si>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</si>
  <si>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</si>
  <si>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</si>
  <si>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</si>
  <si>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</si>
  <si>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</si>
  <si>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</si>
  <si>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</si>
  <si>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</si>
  <si>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</si>
  <si>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</si>
  <si>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</si>
  <si>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</si>
  <si>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</si>
  <si>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</si>
  <si>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</si>
  <si>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</si>
  <si>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</si>
  <si>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</si>
  <si>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</si>
  <si>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</si>
  <si>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</si>
  <si>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</si>
  <si>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</si>
  <si>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</si>
  <si>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</si>
  <si>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</si>
  <si>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</si>
  <si>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</si>
  <si>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</si>
  <si>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</si>
  <si>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</si>
  <si>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</si>
  <si>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</si>
  <si>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</si>
  <si>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</si>
  <si>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</si>
  <si>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</si>
  <si>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</si>
  <si>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</si>
  <si>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</si>
  <si>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</si>
  <si>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</si>
  <si>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</si>
  <si>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</si>
  <si>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</si>
  <si>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</si>
  <si>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</si>
  <si>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</si>
  <si>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</si>
  <si>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</si>
  <si>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</si>
  <si>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</si>
  <si>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</si>
  <si>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</si>
  <si>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</si>
  <si>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</si>
  <si>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</si>
  <si>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</si>
  <si>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</si>
  <si>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</si>
  <si>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</si>
  <si>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</si>
  <si>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</si>
  <si>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</si>
  <si>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</si>
  <si>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</si>
  <si>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</si>
  <si>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</si>
  <si>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</si>
  <si>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</si>
  <si>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</si>
  <si>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</si>
  <si>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</si>
  <si>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</si>
  <si>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</si>
  <si>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</si>
  <si>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</si>
  <si>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</si>
  <si>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</si>
  <si>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</si>
  <si>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</si>
  <si>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</si>
  <si>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</si>
  <si>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</si>
  <si>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</si>
  <si>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</si>
  <si>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</si>
  <si>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</si>
  <si>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</si>
  <si>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</si>
  <si>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</si>
  <si>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</si>
  <si>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</si>
  <si>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</si>
  <si>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</si>
  <si>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</si>
  <si>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</si>
  <si>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</si>
  <si>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</si>
  <si>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</si>
  <si>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</si>
  <si>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</si>
  <si>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</si>
  <si>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</si>
  <si>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</si>
  <si>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</si>
  <si>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</si>
  <si>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</si>
  <si>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</si>
  <si>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</si>
  <si>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</si>
  <si>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</si>
  <si>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</si>
  <si>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</si>
  <si>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</si>
  <si>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</si>
  <si>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</si>
  <si>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</si>
  <si>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</si>
  <si>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</si>
  <si>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</si>
  <si>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</si>
  <si>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</si>
  <si>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</si>
  <si>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</si>
  <si>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</si>
  <si>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</si>
  <si>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</si>
  <si>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</si>
  <si>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</si>
  <si>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</si>
  <si>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</si>
  <si>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</si>
  <si>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</si>
  <si>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</si>
  <si>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</si>
  <si>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</si>
  <si>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</si>
  <si>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</si>
  <si>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</si>
  <si>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</si>
  <si>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</si>
  <si>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</si>
  <si>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</si>
  <si>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</si>
  <si>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</si>
  <si>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</si>
  <si>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</si>
  <si>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</si>
  <si>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</si>
  <si>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</si>
  <si>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</si>
  <si>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</si>
  <si>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</si>
  <si>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</si>
  <si>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</si>
  <si>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</si>
  <si>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</si>
  <si>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</si>
  <si>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</si>
  <si>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</si>
  <si>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</si>
  <si>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</si>
  <si>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</si>
  <si>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</si>
  <si>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</si>
  <si>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</si>
  <si>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</si>
  <si>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</si>
  <si>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</si>
  <si>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</si>
  <si>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</si>
  <si>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</si>
  <si>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</si>
  <si>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</si>
  <si>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</si>
  <si>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</si>
  <si>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</si>
  <si>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</si>
  <si>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</si>
  <si>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</si>
  <si>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</si>
  <si>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</si>
  <si>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</si>
  <si>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</si>
  <si>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</si>
  <si>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</si>
  <si>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</si>
  <si>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</si>
  <si>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</si>
  <si>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</si>
  <si>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</si>
  <si>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</si>
  <si>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</si>
  <si>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</si>
  <si>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</si>
  <si>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</si>
  <si>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</si>
  <si>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</si>
  <si>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</si>
  <si>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</si>
  <si>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</si>
  <si>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</si>
  <si>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</si>
  <si>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</si>
  <si>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</si>
  <si>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</si>
  <si>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</si>
  <si>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</si>
  <si>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</si>
  <si>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</si>
  <si>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</si>
  <si>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</si>
  <si>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</si>
  <si>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</si>
  <si>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</si>
  <si>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</si>
  <si>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</si>
  <si>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</si>
  <si>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</si>
  <si>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</si>
  <si>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</si>
  <si>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</si>
  <si>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</si>
  <si>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</si>
  <si>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</si>
  <si>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</si>
  <si>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</si>
  <si>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</si>
  <si>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</si>
  <si>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</si>
  <si>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</si>
  <si>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</si>
  <si>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</si>
  <si>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</si>
  <si>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</si>
  <si>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</si>
  <si>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</si>
  <si>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</si>
  <si>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</si>
  <si>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</si>
  <si>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</si>
  <si>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</si>
  <si>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</si>
  <si>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</si>
  <si>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</si>
  <si>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</si>
  <si>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</si>
  <si>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</si>
  <si>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</si>
  <si>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</si>
  <si>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</si>
  <si>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</si>
  <si>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</si>
  <si>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</si>
  <si>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</si>
  <si>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</si>
  <si>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</si>
  <si>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</si>
  <si>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</si>
  <si>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</si>
  <si>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</si>
  <si>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</si>
  <si>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</si>
  <si>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</si>
  <si>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</si>
  <si>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</si>
  <si>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</si>
  <si>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</si>
  <si>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</si>
  <si>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</si>
  <si>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</si>
  <si>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</si>
  <si>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</si>
  <si>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</si>
  <si>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</si>
  <si>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</si>
  <si>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</si>
  <si>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</si>
  <si>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</si>
  <si>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</si>
  <si>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</si>
  <si>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</si>
  <si>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</si>
  <si>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</si>
  <si>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</si>
  <si>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</si>
  <si>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</si>
  <si>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</si>
  <si>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</si>
  <si>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</si>
  <si>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</si>
  <si>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</si>
  <si>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</si>
  <si>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</si>
  <si>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</si>
  <si>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</si>
  <si>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</si>
  <si>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</si>
  <si>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</si>
  <si>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</si>
  <si>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</si>
  <si>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</si>
  <si>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</si>
  <si>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</si>
  <si>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</si>
  <si>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</si>
  <si>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</si>
  <si>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</si>
  <si>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</si>
  <si>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</si>
  <si>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</si>
  <si>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</si>
  <si>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</si>
  <si>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</si>
  <si>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</si>
  <si>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</si>
  <si>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</si>
  <si>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</si>
  <si>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</si>
  <si>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</si>
  <si>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</si>
  <si>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</si>
  <si>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</si>
  <si>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</si>
  <si>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</si>
  <si>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</si>
  <si>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</si>
  <si>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</si>
  <si>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</si>
  <si>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</si>
  <si>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</si>
  <si>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</si>
  <si>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</si>
  <si>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</si>
  <si>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</si>
  <si>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</si>
  <si>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</si>
  <si>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</si>
  <si>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</si>
  <si>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</si>
  <si>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</si>
  <si>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</si>
  <si>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</si>
  <si>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</si>
  <si>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</si>
  <si>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</si>
  <si>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</si>
  <si>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</si>
  <si>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</si>
  <si>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</si>
  <si>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</si>
  <si>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</si>
  <si>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</si>
  <si>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</si>
  <si>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</si>
  <si>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</si>
  <si>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</si>
  <si>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</si>
  <si>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</si>
  <si>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</si>
  <si>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</si>
  <si>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</si>
  <si>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</si>
  <si>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</si>
  <si>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</si>
  <si>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</si>
  <si>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</si>
  <si>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</si>
  <si>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</si>
  <si>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</si>
  <si>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</si>
  <si>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</si>
  <si>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</si>
  <si>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</si>
  <si>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</si>
  <si>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</si>
  <si>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</si>
  <si>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</si>
  <si>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</si>
  <si>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</si>
  <si>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</si>
  <si>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</si>
  <si>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</si>
  <si>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</si>
  <si>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</si>
  <si>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</si>
  <si>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</si>
  <si>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</si>
  <si>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</si>
  <si>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</si>
  <si>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</si>
  <si>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</si>
  <si>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</si>
  <si>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</si>
  <si>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</si>
  <si>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</si>
  <si>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</si>
  <si>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</si>
  <si>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</si>
  <si>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</si>
  <si>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</si>
  <si>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</si>
  <si>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</si>
  <si>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</si>
  <si>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</si>
  <si>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</si>
  <si>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</si>
  <si>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</si>
  <si>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</si>
  <si>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</si>
  <si>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</si>
  <si>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</si>
  <si>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</si>
  <si>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</si>
  <si>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</si>
  <si>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</si>
  <si>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</si>
  <si>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</si>
  <si>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</si>
  <si>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</si>
  <si>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</si>
  <si>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</si>
  <si>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</si>
  <si>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</si>
  <si>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</si>
  <si>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</si>
  <si>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</si>
  <si>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</si>
  <si>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</si>
  <si>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</si>
  <si>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</si>
  <si>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</si>
  <si>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</si>
  <si>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</si>
  <si>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</si>
  <si>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</si>
  <si>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</si>
  <si>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</si>
  <si>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</si>
  <si>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</si>
  <si>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</si>
  <si>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</si>
  <si>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</si>
  <si>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</si>
  <si>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</si>
  <si>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</si>
  <si>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</si>
  <si>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</si>
  <si>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</si>
  <si>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</si>
  <si>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</si>
  <si>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</si>
  <si>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</si>
  <si>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</si>
  <si>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</si>
  <si>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</si>
  <si>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</si>
  <si>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</si>
  <si>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</si>
  <si>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</si>
  <si>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</si>
  <si>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</si>
  <si>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</si>
  <si>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</si>
  <si>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</si>
  <si>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</si>
  <si>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</si>
  <si>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</si>
  <si>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</si>
  <si>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</si>
  <si>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</si>
  <si>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</si>
  <si>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</si>
  <si>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</si>
  <si>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</si>
  <si>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</si>
  <si>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</si>
  <si>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</si>
  <si>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</si>
  <si>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</si>
  <si>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</si>
  <si>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</si>
  <si>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</si>
  <si>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</si>
  <si>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</si>
  <si>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</si>
  <si>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</si>
  <si>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</si>
  <si>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</si>
  <si>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</si>
  <si>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</si>
  <si>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</si>
  <si>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</si>
  <si>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</si>
  <si>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</si>
  <si>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</si>
  <si>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</si>
  <si>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</si>
  <si>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</si>
  <si>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</si>
  <si>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</si>
  <si>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</si>
  <si>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</si>
  <si>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</si>
  <si>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</si>
  <si>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</si>
  <si>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</si>
  <si>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</si>
  <si>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</si>
  <si>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</si>
  <si>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</si>
  <si>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</si>
  <si>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</si>
  <si>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</si>
  <si>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</si>
  <si>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</si>
  <si>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</si>
  <si>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</si>
  <si>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</si>
  <si>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</si>
  <si>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</si>
  <si>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</si>
  <si>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</si>
  <si>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</si>
  <si>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</si>
  <si>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</si>
  <si>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</si>
  <si>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</si>
  <si>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</si>
  <si>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</si>
  <si>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</si>
  <si>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</si>
  <si>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</si>
  <si>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</si>
  <si>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</si>
  <si>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</si>
  <si>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</si>
  <si>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</si>
  <si>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</si>
  <si>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</si>
  <si>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</si>
  <si>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</si>
  <si>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</si>
  <si>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</si>
  <si>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</si>
  <si>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</si>
  <si>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</si>
  <si>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</si>
  <si>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</si>
  <si>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</si>
  <si>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</si>
  <si>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</si>
  <si>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</si>
  <si>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</si>
  <si>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</si>
  <si>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</si>
  <si>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</si>
  <si>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</si>
  <si>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</si>
  <si>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</si>
  <si>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</si>
  <si>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</si>
  <si>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</si>
  <si>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</si>
  <si>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</si>
  <si>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</si>
  <si>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</si>
  <si>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</si>
  <si>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</si>
  <si>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</si>
  <si>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</si>
  <si>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</si>
  <si>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</si>
  <si>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</si>
  <si>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</si>
  <si>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</si>
  <si>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</si>
  <si>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</si>
  <si>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</si>
  <si>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</si>
  <si>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</si>
  <si>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</si>
  <si>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</si>
  <si>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</si>
  <si>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</si>
  <si>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</si>
  <si>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</si>
  <si>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</si>
  <si>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</si>
  <si>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</si>
  <si>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</si>
  <si>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</si>
  <si>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</si>
  <si>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</si>
  <si>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</si>
  <si>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</si>
  <si>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</si>
  <si>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</si>
  <si>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</si>
  <si>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</si>
  <si>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</si>
  <si>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</si>
  <si>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</si>
  <si>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</si>
  <si>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</si>
  <si>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</si>
  <si>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</si>
  <si>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</si>
  <si>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</si>
  <si>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</si>
  <si>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</si>
  <si>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</si>
  <si>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</si>
  <si>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</si>
  <si>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</si>
  <si>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</si>
  <si>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</si>
  <si>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</si>
  <si>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</si>
  <si>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</si>
  <si>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</si>
  <si>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</si>
  <si>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</si>
  <si>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</si>
  <si>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</si>
  <si>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</si>
  <si>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</si>
  <si>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</si>
  <si>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</si>
  <si>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</si>
  <si>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</si>
  <si>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</si>
  <si>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</si>
  <si>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</si>
  <si>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</si>
  <si>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</si>
  <si>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</si>
  <si>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</si>
  <si>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</si>
  <si>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</si>
  <si>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</si>
  <si>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</si>
  <si>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</si>
  <si>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</si>
  <si>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</si>
  <si>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</si>
  <si>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</si>
  <si>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</si>
  <si>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</si>
  <si>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</si>
  <si>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</si>
  <si>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</si>
  <si>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</si>
  <si>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</si>
  <si>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</si>
  <si>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</si>
  <si>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</si>
  <si>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</si>
  <si>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</si>
  <si>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</si>
  <si>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</si>
  <si>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</si>
  <si>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</si>
  <si>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</si>
  <si>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</si>
  <si>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</si>
  <si>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</si>
  <si>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</si>
  <si>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</si>
  <si>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</si>
  <si>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</si>
  <si>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</si>
  <si>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</si>
  <si>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</si>
  <si>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</si>
  <si>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</si>
  <si>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</si>
  <si>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</si>
  <si>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</si>
  <si>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</si>
  <si>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</si>
  <si>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</si>
  <si>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</si>
  <si>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</si>
  <si>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</si>
  <si>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</si>
  <si>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</si>
  <si>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</si>
  <si>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</si>
  <si>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</si>
  <si>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</si>
  <si>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</si>
  <si>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</si>
  <si>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</si>
  <si>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</si>
  <si>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</si>
  <si>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</si>
  <si>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</si>
  <si>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</si>
  <si>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</si>
  <si>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</si>
  <si>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</si>
  <si>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</si>
  <si>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</si>
  <si>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</si>
  <si>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</si>
  <si>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</si>
  <si>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</si>
  <si>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</si>
  <si>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</si>
  <si>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</si>
  <si>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</si>
  <si>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</si>
  <si>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</si>
  <si>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</si>
  <si>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</si>
  <si>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</si>
  <si>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</si>
  <si>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</si>
  <si>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</si>
  <si>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</si>
  <si>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</si>
  <si>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</si>
  <si>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</si>
  <si>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</si>
  <si>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</si>
  <si>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</si>
  <si>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</si>
  <si>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</si>
  <si>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</si>
  <si>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</si>
  <si>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</si>
  <si>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</si>
  <si>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</si>
  <si>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</si>
  <si>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</si>
  <si>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</si>
  <si>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</si>
  <si>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</si>
  <si>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</si>
  <si>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</si>
  <si>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</si>
  <si>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</si>
  <si>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</si>
  <si>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</si>
  <si>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</si>
  <si>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</si>
  <si>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</si>
  <si>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</si>
  <si>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</si>
  <si>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</si>
  <si>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</si>
  <si>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</si>
  <si>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</si>
  <si>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</si>
  <si>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</si>
  <si>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</si>
  <si>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</si>
  <si>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</si>
  <si>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</si>
  <si>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</si>
  <si>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</si>
  <si>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</si>
  <si>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</si>
  <si>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</si>
  <si>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</si>
  <si>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</si>
  <si>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</si>
  <si>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</si>
  <si>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</si>
  <si>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</si>
  <si>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</si>
  <si>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</si>
  <si>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</si>
  <si>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</si>
  <si>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</si>
  <si>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</si>
  <si>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</si>
  <si>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</si>
  <si>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</si>
  <si>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</si>
  <si>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</si>
  <si>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</si>
  <si>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</si>
  <si>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</si>
  <si>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</si>
  <si>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</si>
  <si>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</si>
  <si>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</si>
  <si>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</si>
  <si>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</si>
  <si>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</si>
  <si>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</si>
  <si>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</si>
  <si>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</si>
  <si>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</si>
  <si>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</si>
  <si>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</si>
  <si>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</si>
  <si>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</si>
  <si>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</si>
  <si>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</si>
  <si>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</si>
  <si>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</si>
  <si>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</si>
  <si>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</si>
  <si>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</si>
  <si>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</si>
  <si>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</si>
  <si>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</si>
  <si>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</si>
  <si>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</si>
  <si>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</si>
  <si>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</si>
  <si>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</si>
  <si>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</si>
  <si>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</si>
  <si>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</si>
  <si>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</si>
  <si>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</si>
  <si>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</si>
  <si>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</si>
  <si>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</si>
  <si>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</si>
  <si>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</si>
  <si>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</si>
  <si>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</si>
  <si>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</si>
  <si>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</si>
  <si>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</si>
  <si>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</si>
  <si>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</si>
  <si>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</si>
  <si>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</si>
  <si>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</si>
  <si>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</si>
  <si>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</si>
  <si>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</si>
  <si>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</si>
  <si>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</si>
  <si>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</si>
  <si>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</si>
  <si>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</si>
  <si>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</si>
  <si>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</si>
  <si>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</si>
  <si>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</si>
  <si>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</si>
  <si>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</si>
  <si>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</si>
  <si>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</si>
  <si>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</si>
  <si>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</si>
  <si>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</si>
  <si>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</si>
  <si>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</si>
  <si>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</si>
  <si>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</si>
  <si>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</si>
  <si>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</si>
  <si>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</si>
  <si>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</si>
  <si>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</si>
  <si>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</si>
  <si>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</si>
  <si>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</si>
  <si>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</si>
  <si>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</si>
  <si>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</si>
  <si>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</si>
  <si>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</si>
  <si>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</si>
  <si>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</si>
  <si>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</si>
  <si>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</si>
  <si>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</si>
  <si>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</si>
  <si>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</si>
  <si>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</si>
  <si>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</si>
  <si>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</si>
  <si>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</si>
  <si>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</si>
  <si>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</si>
  <si>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</si>
  <si>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</si>
  <si>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</si>
  <si>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</si>
  <si>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</si>
  <si>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</si>
  <si>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</si>
  <si>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</si>
  <si>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</si>
  <si>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</si>
  <si>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</si>
  <si>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</si>
  <si>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</si>
  <si>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</si>
  <si>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</si>
  <si>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</si>
  <si>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</si>
  <si>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</si>
  <si>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</si>
  <si>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</si>
  <si>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</si>
  <si>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</si>
  <si>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</si>
  <si>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</si>
  <si>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</si>
  <si>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</si>
  <si>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</si>
  <si>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</si>
  <si>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</si>
  <si>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</si>
  <si>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</si>
  <si>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</si>
  <si>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</si>
  <si>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</si>
  <si>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</si>
  <si>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</si>
  <si>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</si>
  <si>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</si>
  <si>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</si>
  <si>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</si>
  <si>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</si>
  <si>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</si>
  <si>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</si>
  <si>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</si>
  <si>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</si>
  <si>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</si>
  <si>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</si>
  <si>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</si>
  <si>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</si>
  <si>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</si>
  <si>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</si>
  <si>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</si>
  <si>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</si>
  <si>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</si>
  <si>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</si>
  <si>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</si>
  <si>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</si>
  <si>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</si>
  <si>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</si>
  <si>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</si>
  <si>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</si>
  <si>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</si>
  <si>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</si>
  <si>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</si>
  <si>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</si>
  <si>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</si>
  <si>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</si>
  <si>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</si>
  <si>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</si>
  <si>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</si>
  <si>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</si>
  <si>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</si>
  <si>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</si>
  <si>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</si>
  <si>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</si>
  <si>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</si>
  <si>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</si>
  <si>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</si>
  <si>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</si>
  <si>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</si>
  <si>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</si>
  <si>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</si>
  <si>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</si>
  <si>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</si>
  <si>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</si>
  <si>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</si>
  <si>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</si>
  <si>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</si>
  <si>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</si>
  <si>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</si>
  <si>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</si>
  <si>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</si>
  <si>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</si>
  <si>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</si>
  <si>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</si>
  <si>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</si>
  <si>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</si>
  <si>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</si>
  <si>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</si>
  <si>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</si>
  <si>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</si>
  <si>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</si>
  <si>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</si>
  <si>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</si>
  <si>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</si>
  <si>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</si>
  <si>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</si>
  <si>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</si>
  <si>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</si>
  <si>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</si>
  <si>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</si>
  <si>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</si>
  <si>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</si>
  <si>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</si>
  <si>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</si>
  <si>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</si>
  <si>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</si>
  <si>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</si>
  <si>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</si>
  <si>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</si>
  <si>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</si>
  <si>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</si>
  <si>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</si>
  <si>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</si>
  <si>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</si>
  <si>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</si>
  <si>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</si>
  <si>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</si>
  <si>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</si>
  <si>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</si>
  <si>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</si>
  <si>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</si>
  <si>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</si>
  <si>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</si>
  <si>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</si>
  <si>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</si>
  <si>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</si>
  <si>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</si>
  <si>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</si>
  <si>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</si>
  <si>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</si>
  <si>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</si>
  <si>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</si>
  <si>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</si>
  <si>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</si>
  <si>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</si>
  <si>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</si>
  <si>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</si>
  <si>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</si>
  <si>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</si>
  <si>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</si>
  <si>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</si>
  <si>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</si>
  <si>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</si>
  <si>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</si>
  <si>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</si>
  <si>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</si>
  <si>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</si>
  <si>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</si>
  <si>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</si>
  <si>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</si>
  <si>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</si>
  <si>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</si>
  <si>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</si>
  <si>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</si>
  <si>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</si>
  <si>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</si>
  <si>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</si>
  <si>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</si>
  <si>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</si>
  <si>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</si>
  <si>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</si>
  <si>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</si>
  <si>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</si>
  <si>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</si>
  <si>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</si>
  <si>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</si>
  <si>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</si>
  <si>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</si>
  <si>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</si>
  <si>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</si>
  <si>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</si>
  <si>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</si>
  <si>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</si>
  <si>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</si>
  <si>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</si>
  <si>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</si>
  <si>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</si>
  <si>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</si>
  <si>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</si>
  <si>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</si>
  <si>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</si>
  <si>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</si>
  <si>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</si>
  <si>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</si>
  <si>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</si>
  <si>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</si>
  <si>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</si>
  <si>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</si>
  <si>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</si>
  <si>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</si>
  <si>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</si>
  <si>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</si>
  <si>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</si>
  <si>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</si>
  <si>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</si>
  <si>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</si>
  <si>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</si>
  <si>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</si>
  <si>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</si>
  <si>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</si>
  <si>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</si>
  <si>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</si>
  <si>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</si>
  <si>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</si>
  <si>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</si>
  <si>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</si>
  <si>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</si>
  <si>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</si>
  <si>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</si>
  <si>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</si>
  <si>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</si>
  <si>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</si>
  <si>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</si>
  <si>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</si>
  <si>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</si>
  <si>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</si>
  <si>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</si>
  <si>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</si>
  <si>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</si>
  <si>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</si>
  <si>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</si>
  <si>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</si>
  <si>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</si>
  <si>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</si>
  <si>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</si>
  <si>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</si>
  <si>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</si>
  <si>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</si>
  <si>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</si>
  <si>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</si>
  <si>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</si>
  <si>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</si>
  <si>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</si>
  <si>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</si>
  <si>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</si>
  <si>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</si>
  <si>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</si>
  <si>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</si>
  <si>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</si>
  <si>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</si>
  <si>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</si>
  <si>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</si>
  <si>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</si>
  <si>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</si>
  <si>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</si>
  <si>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</si>
  <si>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</si>
  <si>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</si>
  <si>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</si>
  <si>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</si>
  <si>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</si>
  <si>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</si>
  <si>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</si>
  <si>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</si>
  <si>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</si>
  <si>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</si>
  <si>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</si>
  <si>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</si>
  <si>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</si>
  <si>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</si>
  <si>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</si>
  <si>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</si>
  <si>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</si>
  <si>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</si>
  <si>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</si>
  <si>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</si>
  <si>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</si>
  <si>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</si>
  <si>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</si>
  <si>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</si>
  <si>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</si>
  <si>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</si>
  <si>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</si>
  <si>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</si>
  <si>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</si>
  <si>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</si>
  <si>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</si>
  <si>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</si>
  <si>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</si>
  <si>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</si>
  <si>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</si>
  <si>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</si>
  <si>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</si>
  <si>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</si>
  <si>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</si>
  <si>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</si>
  <si>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</si>
  <si>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</si>
  <si>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</si>
  <si>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</si>
  <si>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</si>
  <si>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</si>
  <si>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</si>
  <si>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</si>
  <si>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</si>
  <si>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</si>
  <si>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</si>
  <si>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</si>
  <si>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</si>
  <si>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</si>
  <si>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</si>
  <si>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</si>
  <si>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</si>
  <si>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</si>
  <si>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</si>
  <si>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</si>
  <si>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</si>
  <si>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</si>
  <si>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</si>
  <si>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</si>
  <si>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</si>
  <si>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</si>
  <si>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</si>
  <si>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</si>
  <si>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</si>
  <si>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</si>
  <si>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</si>
  <si>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</si>
  <si>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</si>
  <si>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</si>
  <si>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</si>
  <si>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</si>
  <si>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</si>
  <si>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</si>
  <si>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</si>
  <si>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</si>
  <si>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</si>
  <si>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</si>
  <si>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</si>
  <si>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</si>
  <si>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</si>
  <si>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</si>
  <si>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</si>
  <si>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</si>
  <si>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</si>
  <si>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</si>
  <si>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</si>
  <si>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</si>
  <si>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</si>
  <si>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</si>
  <si>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</si>
  <si>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</si>
  <si>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</si>
  <si>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</si>
  <si>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</si>
  <si>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</si>
  <si>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</si>
  <si>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</si>
  <si>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</si>
  <si>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</si>
  <si>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</si>
  <si>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</si>
  <si>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</si>
  <si>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</si>
  <si>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</si>
  <si>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</si>
  <si>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</si>
  <si>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</si>
  <si>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</si>
  <si>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</si>
  <si>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</si>
  <si>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</si>
  <si>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</si>
  <si>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</si>
  <si>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</si>
  <si>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</si>
  <si>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</si>
  <si>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</si>
  <si>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</si>
  <si>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</si>
  <si>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</si>
  <si>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</si>
  <si>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</si>
  <si>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</si>
  <si>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</si>
  <si>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</si>
  <si>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</si>
  <si>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</si>
  <si>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</si>
  <si>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</si>
  <si>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</si>
  <si>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</si>
  <si>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</si>
  <si>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</si>
  <si>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</si>
  <si>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</si>
  <si>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</si>
  <si>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</si>
  <si>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</si>
  <si>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</si>
  <si>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</si>
  <si>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</si>
  <si>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</si>
  <si>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</si>
  <si>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</si>
  <si>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</si>
  <si>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</si>
  <si>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</si>
  <si>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</si>
  <si>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</si>
  <si>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</si>
  <si>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</si>
  <si>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</si>
  <si>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</si>
  <si>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</si>
  <si>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</si>
  <si>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</si>
  <si>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</si>
  <si>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</si>
  <si>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</si>
  <si>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</si>
  <si>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</si>
  <si>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</si>
  <si>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</si>
  <si>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</si>
  <si>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</si>
  <si>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</si>
  <si>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</si>
  <si>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</si>
  <si>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</si>
  <si>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</si>
  <si>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</si>
  <si>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</si>
  <si>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</si>
  <si>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</si>
  <si>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</si>
  <si>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</si>
  <si>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</si>
  <si>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</si>
  <si>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</si>
  <si>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</si>
  <si>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</si>
  <si>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</si>
  <si>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</si>
  <si>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</si>
  <si>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</si>
  <si>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</si>
  <si>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</si>
  <si>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</si>
  <si>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</si>
  <si>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</si>
  <si>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</si>
  <si>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</si>
  <si>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</si>
  <si>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</si>
  <si>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</si>
  <si>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</si>
  <si>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</si>
  <si>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</si>
  <si>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</si>
  <si>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</si>
  <si>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</si>
  <si>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</si>
  <si>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</si>
  <si>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</si>
  <si>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</si>
  <si>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</si>
  <si>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</si>
  <si>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</si>
  <si>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</si>
  <si>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</si>
  <si>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</si>
  <si>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</si>
  <si>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</si>
  <si>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</si>
  <si>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</si>
  <si>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</si>
  <si>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</si>
  <si>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</si>
  <si>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</si>
  <si>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</si>
  <si>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</si>
  <si>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</si>
  <si>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</si>
  <si>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</si>
  <si>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</si>
  <si>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</si>
  <si>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</si>
  <si>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</si>
  <si>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</si>
  <si>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</si>
  <si>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</si>
  <si>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</si>
  <si>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</si>
  <si>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</si>
  <si>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</si>
  <si>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</si>
  <si>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</si>
  <si>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</si>
  <si>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</si>
  <si>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</si>
  <si>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</si>
  <si>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</si>
  <si>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</si>
  <si>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</si>
  <si>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</si>
  <si>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</si>
  <si>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</si>
  <si>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</si>
  <si>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</si>
  <si>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</si>
  <si>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</si>
  <si>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</si>
  <si>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</si>
  <si>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</si>
  <si>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</si>
  <si>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</si>
  <si>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</si>
  <si>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</si>
  <si>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</si>
  <si>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</si>
  <si>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</si>
  <si>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</si>
  <si>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</si>
  <si>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</si>
  <si>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</si>
  <si>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</si>
  <si>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</si>
  <si>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</si>
  <si>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</si>
  <si>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</si>
  <si>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</si>
  <si>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</si>
  <si>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</si>
  <si>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</si>
  <si>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</si>
  <si>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</si>
  <si>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</si>
  <si>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</si>
  <si>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</si>
  <si>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</si>
  <si>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</si>
  <si>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</si>
  <si>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</si>
  <si>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</si>
  <si>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</si>
  <si>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</si>
  <si>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</si>
  <si>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</si>
  <si>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</si>
  <si>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</si>
  <si>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</si>
  <si>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</si>
  <si>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</si>
  <si>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</si>
  <si>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</si>
  <si>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</si>
  <si>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</si>
  <si>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</si>
  <si>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</si>
  <si>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</si>
  <si>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</si>
  <si>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</si>
  <si>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</si>
  <si>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</si>
  <si>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</si>
  <si>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</si>
  <si>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</si>
  <si>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</si>
  <si>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</si>
  <si>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</si>
  <si>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</si>
  <si>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</si>
  <si>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</si>
  <si>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</si>
  <si>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</si>
  <si>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</si>
  <si>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</si>
  <si>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</si>
  <si>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</si>
  <si>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</si>
  <si>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</si>
  <si>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</si>
  <si>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</si>
  <si>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</si>
  <si>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</si>
  <si>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</si>
  <si>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</si>
  <si>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</si>
  <si>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</si>
  <si>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</si>
  <si>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</si>
  <si>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</si>
  <si>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</si>
  <si>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</si>
  <si>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</si>
  <si>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</si>
  <si>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</si>
  <si>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</si>
  <si>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</si>
  <si>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</si>
  <si>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</si>
  <si>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</si>
  <si>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</si>
  <si>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</si>
  <si>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</si>
  <si>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</si>
  <si>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</si>
  <si>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</si>
  <si>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</si>
  <si>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</si>
  <si>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</si>
  <si>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</si>
  <si>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</si>
  <si>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</si>
  <si>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</si>
  <si>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</si>
  <si>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</si>
  <si>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</si>
  <si>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</si>
  <si>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</si>
  <si>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</si>
  <si>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</si>
  <si>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</si>
  <si>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</si>
  <si>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</si>
  <si>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</si>
  <si>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</si>
  <si>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</si>
  <si>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</si>
  <si>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</si>
  <si>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</si>
  <si>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</si>
  <si>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</si>
  <si>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</si>
  <si>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</si>
  <si>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</si>
  <si>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</si>
  <si>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</si>
  <si>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</si>
  <si>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</si>
  <si>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</si>
  <si>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</si>
  <si>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</si>
  <si>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</si>
  <si>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</si>
  <si>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</si>
  <si>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</si>
  <si>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</si>
  <si>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</si>
  <si>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</si>
  <si>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</si>
  <si>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</si>
  <si>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</si>
  <si>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</si>
  <si>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</si>
  <si>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</si>
  <si>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</si>
  <si>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</si>
  <si>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</si>
  <si>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</si>
  <si>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</si>
  <si>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</si>
  <si>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</si>
  <si>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</si>
  <si>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</si>
  <si>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</si>
  <si>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</si>
  <si>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</si>
  <si>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</si>
  <si>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</si>
  <si>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</si>
  <si>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</si>
  <si>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</si>
  <si>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</si>
  <si>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</si>
  <si>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</si>
  <si>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</si>
  <si>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</si>
  <si>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</si>
  <si>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</si>
  <si>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</si>
  <si>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</si>
  <si>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</si>
  <si>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</si>
  <si>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</si>
  <si>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</si>
  <si>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</si>
  <si>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</si>
  <si>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</si>
  <si>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</si>
  <si>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</si>
  <si>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</si>
  <si>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</si>
  <si>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</si>
  <si>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</si>
  <si>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</si>
  <si>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</si>
  <si>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</si>
  <si>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</si>
  <si>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</si>
  <si>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</si>
  <si>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</si>
  <si>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</si>
  <si>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</si>
  <si>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</si>
  <si>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</si>
  <si>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</si>
  <si>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</si>
  <si>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</si>
  <si>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</si>
  <si>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</si>
  <si>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</si>
  <si>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</si>
  <si>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</si>
  <si>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</si>
  <si>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</si>
  <si>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</si>
  <si>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</si>
  <si>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</si>
  <si>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</si>
  <si>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</si>
  <si>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</si>
  <si>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</si>
  <si>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</si>
  <si>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</si>
  <si>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</si>
  <si>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</si>
  <si>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</si>
  <si>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</si>
  <si>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</si>
  <si>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</si>
  <si>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</si>
  <si>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</si>
  <si>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</si>
  <si>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</si>
  <si>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</si>
  <si>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</si>
  <si>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</si>
  <si>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</si>
  <si>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</si>
  <si>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</si>
  <si>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</si>
  <si>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</si>
  <si>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</si>
  <si>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</si>
  <si>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</si>
  <si>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</si>
  <si>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</si>
  <si>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</si>
  <si>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</si>
  <si>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</si>
  <si>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</si>
  <si>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</si>
  <si>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</si>
  <si>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</si>
  <si>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</si>
  <si>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</si>
  <si>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</si>
  <si>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</si>
  <si>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</si>
  <si>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</si>
  <si>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</si>
  <si>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</si>
  <si>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</si>
  <si>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</si>
  <si>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</si>
  <si>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</si>
  <si>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</si>
  <si>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</si>
  <si>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</si>
  <si>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</si>
  <si>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</si>
  <si>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</si>
  <si>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</si>
  <si>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</si>
  <si>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</si>
  <si>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</si>
  <si>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</si>
  <si>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</si>
  <si>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</si>
  <si>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</si>
  <si>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</si>
  <si>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</si>
  <si>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</si>
  <si>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</si>
  <si>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</si>
  <si>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</si>
  <si>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</si>
  <si>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</si>
  <si>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</si>
  <si>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</si>
  <si>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</si>
  <si>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</si>
  <si>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</si>
  <si>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</si>
  <si>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</si>
  <si>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</si>
  <si>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</si>
  <si>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</si>
  <si>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</si>
  <si>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</si>
  <si>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</si>
  <si>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</si>
  <si>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</si>
  <si>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</si>
  <si>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</si>
  <si>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</si>
  <si>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</si>
  <si>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</si>
  <si>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</si>
  <si>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</si>
  <si>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</si>
  <si>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</si>
  <si>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</si>
  <si>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</si>
  <si>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</si>
  <si>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</si>
  <si>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</si>
  <si>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</si>
  <si>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</si>
  <si>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</si>
  <si>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</si>
  <si>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</si>
  <si>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</si>
  <si>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</si>
  <si>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</si>
  <si>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</si>
  <si>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</si>
  <si>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</si>
  <si>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</si>
  <si>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</si>
  <si>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</si>
  <si>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</si>
  <si>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</si>
  <si>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</si>
  <si>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</si>
  <si>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</si>
  <si>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</si>
  <si>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</si>
  <si>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</si>
  <si>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</si>
  <si>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</si>
  <si>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</si>
  <si>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</si>
  <si>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</si>
  <si>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</si>
  <si>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</si>
  <si>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</si>
  <si>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</si>
  <si>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</si>
  <si>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</si>
  <si>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</si>
  <si>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</si>
  <si>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</si>
  <si>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</si>
  <si>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</si>
  <si>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</si>
  <si>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</si>
  <si>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</si>
  <si>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</si>
  <si>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</si>
  <si>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</si>
  <si>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</si>
  <si>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</si>
  <si>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</si>
  <si>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</si>
  <si>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</si>
  <si>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</si>
  <si>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</si>
  <si>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</si>
  <si>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</si>
  <si>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</si>
  <si>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</si>
  <si>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</si>
  <si>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</si>
  <si>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</si>
  <si>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</si>
  <si>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</si>
  <si>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</si>
  <si>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</si>
  <si>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</si>
  <si>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</si>
  <si>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</si>
  <si>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</si>
  <si>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</si>
  <si>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</si>
  <si>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</si>
  <si>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</si>
  <si>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</si>
  <si>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</si>
  <si>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</si>
  <si>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</si>
  <si>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</si>
  <si>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</si>
  <si>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</si>
  <si>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</si>
  <si>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</si>
  <si>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</si>
  <si>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</si>
  <si>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</si>
  <si>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</si>
  <si>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</si>
  <si>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</si>
  <si>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</si>
  <si>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</si>
  <si>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</si>
  <si>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</si>
  <si>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</si>
  <si>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</si>
  <si>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</si>
  <si>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</si>
  <si>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</si>
  <si>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</si>
  <si>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</si>
  <si>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</si>
  <si>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</si>
  <si>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</si>
  <si>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</si>
  <si>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</si>
  <si>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</si>
  <si>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</si>
  <si>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</si>
  <si>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</si>
  <si>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</si>
  <si>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</si>
  <si>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</si>
  <si>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</si>
  <si>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</si>
  <si>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</si>
  <si>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</si>
  <si>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</si>
  <si>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</si>
  <si>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</si>
  <si>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</si>
  <si>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</si>
  <si>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</si>
  <si>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</si>
  <si>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</si>
  <si>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</si>
  <si>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</si>
  <si>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</si>
  <si>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</si>
  <si>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</si>
  <si>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</si>
  <si>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</si>
  <si>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</si>
  <si>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</si>
  <si>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</si>
  <si>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</si>
  <si>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</si>
  <si>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</si>
  <si>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</si>
  <si>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</si>
  <si>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</si>
  <si>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</si>
  <si>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</si>
  <si>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</si>
  <si>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</si>
  <si>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</si>
  <si>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</si>
  <si>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</si>
  <si>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</si>
  <si>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</si>
  <si>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</si>
  <si>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</si>
  <si>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</si>
  <si>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</si>
  <si>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</si>
  <si>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</si>
  <si>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</si>
  <si>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</si>
  <si>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</si>
  <si>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</si>
  <si>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</si>
  <si>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</si>
  <si>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</si>
  <si>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</si>
  <si>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</si>
  <si>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</si>
  <si>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</si>
  <si>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</si>
  <si>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</si>
  <si>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</si>
  <si>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</si>
  <si>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</si>
  <si>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</si>
  <si>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</si>
  <si>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</si>
  <si>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</si>
  <si>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</si>
  <si>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</si>
  <si>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</si>
  <si>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</si>
  <si>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</si>
  <si>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</si>
  <si>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</si>
  <si>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</si>
  <si>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</si>
  <si>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</si>
  <si>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</si>
  <si>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</si>
  <si>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</si>
  <si>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</si>
  <si>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</si>
  <si>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</si>
  <si>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</si>
  <si>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</si>
  <si>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</si>
  <si>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</si>
  <si>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</si>
  <si>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</si>
  <si>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</si>
  <si>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</si>
  <si>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</si>
  <si>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</si>
  <si>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</si>
  <si>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</si>
  <si>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</si>
  <si>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</si>
  <si>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</si>
  <si>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</si>
  <si>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</si>
  <si>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</si>
  <si>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</si>
  <si>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</si>
  <si>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</si>
  <si>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</si>
  <si>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</si>
  <si>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</si>
  <si>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</si>
  <si>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</si>
  <si>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</si>
  <si>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</si>
  <si>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</si>
  <si>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</si>
  <si>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</si>
  <si>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</si>
  <si>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</si>
  <si>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</si>
  <si>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</si>
  <si>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</si>
  <si>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</si>
  <si>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</si>
  <si>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</si>
  <si>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</si>
  <si>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</si>
  <si>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</si>
  <si>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</si>
  <si>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</si>
  <si>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</si>
  <si>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</si>
  <si>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</si>
  <si>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</si>
  <si>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</si>
  <si>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</si>
  <si>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</si>
  <si>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</si>
  <si>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</si>
  <si>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</si>
  <si>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</si>
  <si>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</si>
  <si>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</si>
  <si>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</si>
  <si>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</si>
  <si>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</si>
  <si>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</si>
  <si>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</si>
  <si>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</si>
  <si>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</si>
  <si>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</si>
  <si>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</si>
  <si>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</si>
  <si>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</si>
  <si>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</si>
  <si>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</si>
  <si>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</si>
  <si>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</si>
  <si>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</si>
  <si>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</si>
  <si>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</si>
  <si>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</si>
  <si>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</si>
  <si>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</si>
  <si>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</si>
  <si>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</si>
  <si>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</si>
  <si>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</si>
  <si>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</si>
  <si>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</si>
  <si>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</si>
  <si>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</si>
  <si>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</si>
  <si>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</si>
  <si>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</si>
  <si>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</si>
  <si>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</si>
  <si>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</si>
  <si>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</si>
  <si>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</si>
  <si>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</si>
  <si>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</si>
  <si>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</si>
  <si>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</si>
  <si>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</si>
  <si>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</si>
  <si>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</si>
  <si>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</si>
  <si>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</si>
  <si>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</si>
  <si>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</si>
  <si>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</si>
  <si>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</si>
  <si>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</si>
  <si>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</si>
  <si>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</si>
  <si>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</si>
  <si>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</si>
  <si>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</si>
  <si>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</si>
  <si>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</si>
  <si>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</si>
  <si>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</si>
  <si>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</si>
  <si>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</si>
  <si>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</si>
  <si>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</si>
  <si>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</si>
  <si>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</si>
  <si>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</si>
  <si>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</si>
  <si>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</si>
  <si>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</si>
  <si>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</si>
  <si>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</si>
  <si>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</si>
  <si>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</si>
  <si>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</si>
  <si>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</si>
  <si>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</si>
  <si>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</si>
  <si>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</si>
  <si>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</si>
  <si>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</si>
  <si>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</si>
  <si>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</si>
  <si>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</si>
  <si>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</si>
  <si>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</si>
  <si>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</si>
  <si>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</si>
  <si>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</si>
  <si>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</si>
  <si>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</si>
  <si>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</si>
  <si>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</si>
  <si>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</si>
  <si>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</si>
  <si>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</si>
  <si>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</si>
  <si>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</si>
  <si>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</si>
  <si>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</si>
  <si>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</si>
  <si>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</si>
  <si>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</si>
  <si>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</si>
  <si>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</si>
  <si>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</si>
  <si>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</si>
  <si>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</si>
  <si>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</si>
  <si>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</si>
  <si>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</si>
  <si>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</si>
  <si>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</si>
  <si>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</si>
  <si>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</si>
  <si>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</si>
  <si>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</si>
  <si>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</si>
  <si>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</si>
  <si>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</si>
  <si>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</si>
  <si>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</si>
  <si>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</si>
  <si>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</si>
  <si>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</si>
  <si>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</si>
  <si>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</si>
  <si>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</si>
  <si>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</si>
  <si>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</si>
  <si>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</si>
  <si>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</si>
  <si>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</si>
  <si>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</si>
  <si>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</si>
  <si>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</si>
  <si>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</si>
  <si>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</si>
  <si>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</si>
  <si>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</si>
  <si>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</si>
  <si>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</si>
  <si>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</si>
  <si>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</si>
  <si>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</si>
  <si>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</si>
  <si>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</si>
  <si>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</si>
  <si>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</si>
  <si>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</si>
  <si>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</si>
  <si>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</si>
  <si>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</si>
  <si>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</si>
  <si>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</si>
  <si>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</si>
  <si>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</si>
  <si>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</si>
  <si>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</si>
  <si>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</si>
  <si>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</si>
  <si>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</si>
  <si>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</si>
  <si>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</si>
  <si>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</si>
  <si>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</si>
  <si>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</si>
  <si>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</si>
  <si>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</si>
  <si>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</si>
  <si>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</si>
  <si>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</si>
  <si>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</si>
  <si>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</si>
  <si>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</si>
  <si>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</si>
  <si>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</si>
  <si>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</si>
  <si>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</si>
  <si>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</si>
  <si>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</si>
  <si>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</si>
  <si>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</si>
  <si>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</si>
  <si>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</si>
  <si>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</si>
  <si>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</si>
  <si>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</si>
  <si>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</si>
  <si>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</si>
  <si>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</si>
  <si>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</si>
  <si>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</si>
  <si>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</si>
  <si>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</si>
  <si>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</si>
  <si>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</si>
  <si>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</si>
  <si>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</si>
  <si>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</si>
  <si>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</si>
  <si>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</si>
  <si>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</si>
  <si>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</si>
  <si>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</si>
  <si>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</si>
  <si>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</si>
  <si>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</si>
  <si>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</si>
  <si>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</si>
  <si>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</si>
  <si>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</si>
  <si>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</si>
  <si>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</si>
  <si>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</si>
  <si>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</si>
  <si>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</si>
  <si>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</si>
  <si>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</si>
  <si>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</si>
  <si>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</si>
  <si>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</si>
  <si>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</si>
  <si>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</si>
  <si>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</si>
  <si>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</si>
  <si>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</si>
  <si>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</si>
  <si>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</si>
  <si>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</si>
  <si>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</si>
  <si>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</si>
  <si>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</si>
  <si>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</si>
  <si>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</si>
  <si>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</si>
  <si>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</si>
  <si>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</si>
  <si>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</si>
  <si>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</si>
  <si>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</si>
  <si>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</si>
  <si>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</si>
  <si>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</si>
  <si>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</si>
  <si>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</si>
  <si>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</si>
  <si>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</si>
  <si>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</si>
  <si>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</si>
  <si>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</si>
  <si>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</si>
  <si>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</si>
  <si>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</si>
  <si>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</si>
  <si>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</si>
  <si>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</si>
  <si>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</si>
  <si>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</si>
  <si>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</si>
  <si>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</si>
  <si>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</si>
  <si>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</si>
  <si>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</si>
  <si>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</si>
  <si>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</si>
  <si>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</si>
  <si>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</si>
  <si>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</si>
  <si>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</si>
  <si>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</si>
  <si>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</si>
  <si>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</si>
  <si>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</si>
  <si>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</si>
  <si>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</si>
  <si>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</si>
  <si>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</si>
  <si>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</si>
  <si>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</si>
  <si>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</si>
  <si>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</si>
  <si>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</si>
  <si>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</si>
  <si>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</si>
  <si>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</si>
  <si>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</si>
  <si>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</si>
  <si>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</si>
  <si>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</si>
  <si>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</si>
  <si>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</si>
  <si>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</si>
  <si>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</si>
  <si>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</si>
  <si>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</si>
  <si>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</si>
  <si>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</si>
  <si>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</si>
  <si>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</si>
  <si>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</si>
  <si>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</si>
  <si>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</si>
  <si>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</si>
  <si>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</si>
  <si>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</si>
  <si>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</si>
  <si>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</si>
  <si>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</si>
  <si>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</si>
  <si>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</si>
  <si>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</si>
  <si>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</si>
  <si>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</si>
  <si>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</si>
  <si>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</si>
  <si>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</si>
  <si>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</si>
  <si>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</si>
  <si>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</si>
  <si>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</si>
  <si>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</si>
  <si>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</si>
  <si>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</si>
  <si>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</si>
  <si>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</si>
  <si>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</si>
  <si>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</si>
  <si>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</si>
  <si>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</si>
  <si>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</si>
  <si>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</si>
  <si>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</si>
  <si>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</si>
  <si>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</si>
  <si>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</si>
  <si>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</si>
  <si>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</si>
  <si>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</si>
  <si>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</si>
  <si>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</si>
  <si>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</si>
  <si>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</si>
  <si>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</si>
  <si>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</si>
  <si>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</si>
  <si>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</si>
  <si>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</si>
  <si>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</si>
  <si>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</si>
  <si>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</si>
  <si>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</si>
  <si>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</si>
  <si>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</si>
  <si>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</si>
  <si>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</si>
  <si>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</si>
  <si>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</si>
  <si>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</si>
  <si>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</si>
  <si>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</si>
  <si>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</si>
  <si>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</si>
  <si>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</si>
  <si>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</si>
  <si>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</si>
  <si>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</si>
  <si>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</si>
  <si>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</si>
  <si>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</si>
  <si>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</si>
  <si>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</si>
  <si>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</si>
  <si>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</si>
  <si>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</si>
  <si>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</si>
  <si>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</si>
  <si>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</si>
  <si>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</si>
  <si>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</si>
  <si>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</si>
  <si>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</si>
  <si>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</si>
  <si>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</si>
  <si>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</si>
  <si>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</si>
  <si>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</si>
  <si>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</si>
  <si>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</si>
  <si>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</si>
  <si>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</si>
  <si>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</si>
  <si>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</si>
  <si>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</si>
  <si>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</si>
  <si>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</si>
  <si>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</si>
  <si>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</si>
  <si>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</si>
  <si>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</si>
  <si>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</si>
  <si>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</si>
  <si>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</si>
  <si>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</si>
  <si>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</si>
  <si>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</si>
  <si>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</si>
  <si>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</si>
  <si>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</si>
  <si>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</si>
  <si>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</si>
  <si>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</si>
  <si>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</si>
  <si>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</si>
  <si>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</si>
  <si>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</si>
  <si>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</si>
  <si>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</si>
  <si>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</si>
  <si>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</si>
  <si>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</si>
  <si>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</si>
  <si>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</si>
  <si>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</si>
  <si>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</si>
  <si>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</si>
  <si>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</si>
  <si>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</si>
  <si>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</si>
  <si>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</si>
  <si>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</si>
  <si>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</si>
  <si>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</si>
  <si>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</si>
  <si>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</si>
  <si>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</si>
  <si>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</si>
  <si>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</si>
  <si>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</si>
  <si>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</si>
  <si>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</si>
  <si>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</si>
  <si>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</si>
  <si>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</si>
  <si>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</si>
  <si>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</si>
  <si>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</si>
  <si>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</si>
  <si>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</si>
  <si>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</si>
  <si>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</si>
  <si>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</si>
  <si>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</si>
  <si>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</si>
  <si>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</si>
  <si>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</si>
  <si>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</si>
  <si>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</si>
  <si>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</si>
  <si>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</si>
  <si>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</si>
  <si>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</si>
  <si>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</si>
  <si>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</si>
  <si>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</si>
  <si>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</si>
  <si>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</si>
  <si>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</si>
  <si>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</si>
  <si>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</si>
  <si>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</si>
  <si>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</si>
  <si>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</si>
  <si>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</si>
  <si>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</si>
  <si>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</si>
  <si>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</si>
  <si>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</si>
  <si>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</si>
  <si>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</si>
  <si>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</si>
  <si>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</si>
  <si>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</si>
  <si>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</si>
  <si>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</si>
  <si>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</si>
  <si>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</si>
  <si>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</si>
  <si>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</si>
  <si>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</si>
  <si>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</si>
  <si>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</si>
  <si>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</si>
  <si>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</si>
  <si>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</si>
  <si>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</si>
  <si>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</si>
  <si>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</si>
  <si>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</si>
  <si>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</si>
  <si>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</si>
  <si>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</si>
  <si>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</si>
  <si>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</si>
  <si>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</si>
  <si>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</si>
  <si>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</si>
  <si>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</si>
  <si>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</si>
  <si>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</si>
  <si>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</si>
  <si>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</si>
  <si>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</si>
  <si>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</si>
  <si>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</si>
  <si>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</si>
  <si>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</si>
  <si>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</si>
  <si>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</si>
  <si>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</si>
  <si>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</si>
  <si>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</si>
  <si>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</si>
  <si>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</si>
  <si>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</si>
  <si>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</si>
  <si>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</si>
  <si>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</si>
  <si>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</si>
  <si>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</si>
  <si>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</si>
  <si>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</si>
  <si>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</si>
  <si>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</si>
  <si>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</si>
  <si>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</si>
  <si>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</si>
  <si>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</si>
  <si>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</si>
  <si>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</si>
  <si>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</si>
  <si>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</si>
  <si>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</si>
  <si>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</si>
  <si>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</si>
  <si>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</si>
  <si>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</si>
  <si>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</si>
  <si>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</si>
  <si>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</si>
  <si>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</si>
  <si>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</si>
  <si>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</si>
  <si>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</si>
  <si>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</si>
  <si>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</si>
  <si>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</si>
  <si>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</si>
  <si>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</si>
  <si>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</si>
  <si>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</si>
  <si>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</si>
  <si>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</si>
  <si>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</si>
  <si>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</si>
  <si>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</si>
  <si>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</si>
  <si>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</si>
  <si>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</si>
  <si>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</si>
  <si>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</si>
  <si>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</si>
  <si>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</si>
  <si>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</si>
  <si>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</si>
  <si>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</si>
  <si>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</si>
  <si>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</si>
  <si>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</si>
  <si>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</si>
  <si>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</si>
  <si>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</si>
  <si>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</si>
  <si>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</si>
  <si>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</si>
  <si>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</si>
  <si>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</si>
  <si>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</si>
  <si>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</si>
  <si>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</si>
  <si>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</si>
  <si>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</si>
  <si>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</si>
  <si>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</si>
  <si>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</si>
  <si>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</si>
  <si>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</si>
  <si>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</si>
  <si>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</si>
  <si>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</si>
  <si>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</si>
  <si>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</si>
  <si>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</si>
  <si>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</si>
  <si>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</si>
  <si>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</si>
  <si>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</si>
  <si>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</si>
  <si>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</si>
  <si>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</si>
  <si>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</si>
  <si>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</si>
  <si>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</si>
  <si>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</si>
  <si>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</si>
  <si>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</si>
  <si>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</si>
  <si>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</si>
  <si>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</si>
  <si>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</si>
  <si>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</si>
  <si>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</si>
  <si>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</si>
  <si>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</si>
  <si>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</si>
  <si>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</si>
  <si>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</si>
  <si>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</si>
  <si>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</si>
  <si>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</si>
  <si>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</si>
  <si>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</si>
  <si>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</si>
  <si>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</si>
  <si>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</si>
  <si>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</si>
  <si>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</si>
  <si>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</si>
  <si>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</si>
  <si>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</si>
  <si>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</si>
  <si>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</si>
  <si>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</si>
  <si>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</si>
  <si>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</si>
  <si>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</si>
  <si>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</si>
  <si>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</si>
  <si>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</si>
  <si>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</si>
  <si>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</si>
  <si>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</si>
  <si>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</si>
  <si>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</si>
  <si>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</si>
  <si>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</si>
  <si>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</si>
  <si>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</si>
  <si>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</si>
  <si>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</si>
  <si>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</si>
  <si>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</si>
  <si>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</si>
  <si>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</si>
  <si>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</si>
  <si>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</si>
  <si>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</si>
  <si>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</si>
  <si>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</si>
  <si>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</si>
  <si>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</si>
  <si>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</si>
  <si>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</si>
  <si>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</si>
  <si>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</si>
  <si>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</si>
  <si>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</si>
  <si>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</si>
  <si>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</si>
  <si>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</si>
  <si>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</si>
  <si>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</si>
  <si>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</si>
  <si>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</si>
  <si>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</si>
  <si>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</si>
  <si>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</si>
  <si>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</si>
  <si>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</si>
  <si>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</si>
  <si>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</si>
  <si>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</si>
  <si>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</si>
  <si>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</si>
  <si>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</si>
  <si>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</si>
  <si>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</si>
  <si>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</si>
  <si>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</si>
  <si>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</si>
  <si>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</si>
  <si>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</si>
  <si>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</si>
  <si>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</si>
  <si>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</si>
  <si>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</si>
  <si>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</si>
  <si>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</si>
  <si>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</si>
  <si>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</si>
  <si>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</si>
  <si>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</si>
  <si>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</si>
  <si>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</si>
  <si>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</si>
  <si>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</si>
  <si>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</si>
  <si>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</si>
  <si>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</si>
  <si>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</si>
  <si>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</si>
  <si>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</si>
  <si>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</si>
  <si>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</si>
  <si>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</si>
  <si>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</si>
  <si>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</si>
  <si>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</si>
  <si>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</si>
  <si>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</si>
  <si>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</si>
  <si>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</si>
  <si>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</si>
  <si>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</si>
  <si>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</si>
  <si>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</si>
  <si>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</si>
  <si>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</si>
  <si>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</si>
  <si>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</si>
  <si>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</si>
  <si>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</si>
  <si>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</si>
  <si>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</si>
  <si>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</si>
  <si>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</si>
  <si>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</si>
  <si>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</si>
  <si>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</si>
  <si>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</si>
  <si>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</si>
  <si>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</si>
  <si>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</si>
  <si>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</si>
  <si>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</si>
  <si>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</si>
  <si>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</si>
  <si>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</si>
  <si>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</si>
  <si>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</si>
  <si>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</si>
  <si>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</si>
  <si>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</si>
  <si>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</si>
  <si>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</si>
  <si>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</si>
  <si>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</si>
  <si>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</si>
  <si>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</si>
  <si>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</si>
  <si>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</si>
  <si>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</si>
  <si>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</si>
  <si>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</si>
  <si>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</si>
  <si>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</si>
  <si>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</si>
  <si>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</si>
  <si>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</si>
  <si>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</si>
  <si>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</si>
  <si>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</si>
  <si>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</si>
  <si>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</si>
  <si>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</si>
  <si>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</si>
  <si>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</si>
  <si>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</si>
  <si>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</si>
  <si>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</si>
  <si>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</si>
  <si>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</si>
  <si>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</si>
  <si>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</si>
  <si>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</si>
  <si>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</si>
  <si>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</si>
  <si>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</si>
  <si>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</si>
  <si>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</si>
  <si>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</si>
  <si>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</si>
  <si>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</si>
  <si>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</si>
  <si>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</si>
  <si>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</si>
  <si>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</si>
  <si>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</si>
  <si>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</si>
  <si>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</si>
  <si>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</si>
  <si>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</si>
  <si>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</si>
  <si>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</si>
  <si>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</si>
  <si>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</si>
  <si>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</si>
  <si>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</si>
  <si>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</si>
  <si>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</si>
  <si>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</si>
  <si>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</si>
  <si>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</si>
  <si>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</si>
  <si>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</si>
  <si>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</si>
  <si>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</si>
  <si>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</si>
  <si>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</si>
  <si>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</si>
  <si>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</si>
  <si>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</si>
  <si>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</si>
  <si>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</si>
  <si>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</si>
  <si>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</si>
  <si>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</si>
  <si>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</si>
  <si>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</si>
  <si>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</si>
  <si>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</si>
  <si>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</si>
  <si>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</si>
  <si>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</si>
  <si>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</si>
  <si>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</si>
  <si>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</si>
  <si>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</si>
  <si>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</si>
  <si>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</si>
  <si>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</si>
  <si>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</si>
  <si>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</si>
  <si>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</si>
  <si>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</si>
  <si>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</si>
  <si>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</si>
  <si>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</si>
  <si>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</si>
  <si>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</si>
  <si>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</si>
  <si>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</si>
  <si>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</si>
  <si>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</si>
  <si>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</si>
  <si>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</si>
  <si>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</si>
  <si>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</si>
  <si>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</si>
  <si>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</si>
  <si>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</si>
  <si>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</si>
  <si>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</si>
  <si>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</si>
  <si>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</si>
  <si>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</si>
  <si>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</si>
  <si>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</si>
  <si>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</si>
  <si>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</si>
  <si>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</si>
  <si>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</si>
  <si>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</si>
  <si>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</si>
  <si>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</si>
  <si>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</si>
  <si>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</si>
  <si>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</si>
  <si>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</si>
  <si>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</si>
  <si>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</si>
  <si>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</si>
  <si>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</si>
  <si>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</si>
  <si>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</si>
  <si>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</si>
  <si>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</si>
  <si>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</si>
  <si>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</si>
  <si>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</si>
  <si>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</si>
  <si>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</si>
  <si>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</si>
  <si>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</si>
  <si>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</si>
  <si>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</si>
  <si>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</si>
  <si>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</si>
  <si>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</si>
  <si>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</si>
  <si>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</si>
  <si>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</si>
  <si>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</si>
  <si>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</si>
  <si>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</si>
  <si>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</si>
  <si>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</si>
  <si>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</si>
  <si>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</si>
  <si>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</si>
  <si>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</si>
  <si>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</si>
  <si>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</si>
  <si>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</si>
  <si>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</si>
  <si>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</si>
  <si>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</si>
  <si>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</si>
  <si>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</si>
  <si>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</si>
  <si>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</si>
  <si>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</si>
  <si>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</si>
  <si>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</si>
  <si>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</si>
  <si>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</si>
  <si>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</si>
  <si>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</si>
  <si>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</si>
  <si>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</si>
  <si>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</si>
  <si>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</si>
  <si>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</si>
  <si>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</si>
  <si>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</si>
  <si>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</si>
  <si>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</si>
  <si>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</si>
  <si>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</si>
  <si>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</si>
  <si>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</si>
  <si>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</si>
  <si>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</si>
  <si>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</si>
  <si>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</si>
  <si>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</si>
  <si>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</si>
  <si>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</si>
  <si>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</si>
  <si>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</si>
  <si>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</si>
  <si>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</si>
  <si>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</si>
  <si>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</si>
  <si>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</si>
  <si>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</si>
  <si>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</si>
  <si>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</si>
  <si>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</si>
  <si>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</si>
  <si>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</si>
  <si>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</si>
  <si>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</si>
  <si>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</si>
  <si>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</si>
  <si>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</si>
  <si>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</si>
  <si>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</si>
  <si>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</si>
  <si>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</si>
  <si>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</si>
  <si>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</si>
  <si>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</si>
  <si>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</si>
  <si>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</si>
  <si>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</si>
  <si>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</si>
  <si>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</si>
  <si>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</si>
  <si>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</si>
  <si>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</si>
  <si>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</si>
  <si>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</si>
  <si>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</si>
  <si>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</si>
  <si>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</si>
  <si>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</si>
  <si>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</si>
  <si>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</si>
  <si>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</si>
  <si>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</si>
  <si>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</si>
  <si>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</si>
  <si>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</si>
  <si>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</si>
  <si>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</si>
  <si>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</si>
  <si>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</si>
  <si>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</si>
  <si>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</si>
  <si>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</si>
  <si>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</si>
  <si>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</si>
  <si>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</si>
  <si>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</si>
  <si>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</si>
  <si>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</si>
  <si>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</si>
  <si>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</si>
  <si>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</si>
  <si>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</si>
  <si>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</si>
  <si>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</si>
  <si>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</si>
  <si>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</si>
  <si>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</si>
  <si>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</si>
  <si>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</si>
  <si>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</si>
  <si>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</si>
  <si>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</si>
  <si>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</si>
  <si>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</si>
  <si>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</si>
  <si>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</si>
  <si>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</si>
  <si>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</si>
  <si>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</si>
  <si>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</si>
  <si>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</si>
  <si>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</si>
  <si>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</si>
  <si>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</si>
  <si>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</si>
  <si>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</si>
  <si>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</si>
  <si>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</si>
  <si>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</si>
  <si>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</si>
  <si>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</si>
  <si>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</si>
  <si>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</si>
  <si>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</si>
  <si>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</si>
  <si>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</si>
  <si>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</si>
  <si>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</si>
  <si>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</si>
  <si>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</si>
  <si>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</si>
  <si>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</si>
  <si>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</si>
  <si>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</si>
  <si>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</si>
  <si>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</si>
  <si>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</si>
  <si>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</si>
  <si>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</si>
  <si>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</si>
  <si>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</si>
  <si>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</si>
  <si>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</si>
  <si>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</si>
  <si>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</si>
  <si>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</si>
  <si>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</si>
  <si>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</si>
  <si>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</si>
  <si>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</si>
  <si>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</si>
  <si>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</si>
  <si>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</si>
  <si>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</si>
  <si>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</si>
  <si>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</si>
  <si>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</si>
  <si>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</si>
  <si>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</si>
  <si>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</si>
  <si>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</si>
  <si>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</si>
  <si>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</si>
  <si>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</si>
  <si>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</si>
  <si>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</si>
  <si>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</si>
  <si>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</si>
  <si>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</si>
  <si>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</si>
  <si>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</si>
  <si>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</si>
  <si>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</si>
  <si>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</si>
  <si>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</si>
  <si>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</si>
  <si>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</si>
  <si>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</si>
  <si>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</si>
  <si>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</si>
  <si>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</si>
  <si>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</si>
  <si>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</si>
  <si>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</si>
  <si>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</si>
  <si>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</si>
  <si>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</si>
  <si>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</si>
  <si>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</si>
  <si>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</si>
  <si>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</si>
  <si>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</si>
  <si>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</si>
  <si>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</si>
  <si>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</si>
  <si>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</si>
  <si>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</si>
  <si>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</si>
  <si>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</si>
  <si>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</si>
  <si>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</si>
  <si>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</si>
  <si>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</si>
  <si>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</si>
  <si>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</si>
  <si>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</si>
  <si>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</si>
  <si>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</si>
  <si>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</si>
  <si>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</si>
  <si>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</si>
  <si>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</si>
  <si>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</si>
  <si>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</si>
  <si>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</si>
  <si>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</si>
  <si>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</si>
  <si>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</si>
  <si>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</si>
  <si>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</si>
  <si>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</si>
  <si>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</si>
  <si>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</si>
  <si>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</si>
  <si>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</si>
  <si>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</si>
  <si>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</si>
  <si>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</si>
  <si>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</si>
  <si>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</si>
  <si>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</si>
  <si>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</si>
  <si>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</si>
  <si>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</si>
  <si>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</si>
  <si>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</si>
  <si>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</si>
  <si>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</si>
  <si>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</si>
  <si>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</si>
  <si>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</si>
  <si>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</si>
  <si>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</si>
  <si>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</si>
  <si>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</si>
  <si>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</si>
  <si>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</si>
  <si>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</si>
  <si>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</si>
  <si>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</si>
  <si>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</si>
  <si>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</si>
  <si>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</si>
  <si>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</si>
  <si>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</si>
  <si>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</si>
  <si>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</si>
  <si>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</si>
  <si>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</si>
  <si>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</si>
  <si>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</si>
  <si>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</si>
  <si>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</si>
  <si>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</si>
  <si>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</si>
  <si>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</si>
  <si>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</si>
  <si>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</si>
  <si>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</si>
  <si>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</si>
  <si>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</si>
  <si>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</si>
  <si>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</si>
  <si>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</si>
  <si>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</si>
  <si>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</si>
  <si>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</si>
  <si>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</si>
  <si>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</si>
  <si>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</si>
  <si>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</si>
  <si>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</si>
  <si>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</si>
  <si>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</si>
  <si>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</si>
  <si>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</si>
  <si>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</si>
  <si>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</si>
  <si>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</si>
  <si>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</si>
  <si>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</si>
  <si>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</si>
  <si>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</si>
  <si>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</si>
  <si>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</si>
  <si>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</si>
  <si>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</si>
  <si>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</si>
  <si>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</si>
  <si>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</si>
  <si>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</si>
  <si>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</si>
  <si>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</si>
  <si>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</si>
  <si>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</si>
  <si>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</si>
  <si>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</si>
  <si>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</si>
  <si>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</si>
  <si>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</si>
  <si>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</si>
  <si>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</si>
  <si>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</si>
  <si>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</si>
  <si>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</si>
  <si>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</si>
  <si>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</si>
  <si>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</si>
  <si>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</si>
  <si>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</si>
  <si>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</si>
  <si>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</si>
  <si>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</si>
  <si>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</si>
  <si>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</si>
  <si>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</si>
  <si>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</si>
  <si>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</si>
  <si>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</si>
  <si>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</si>
  <si>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</si>
  <si>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</si>
  <si>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</si>
  <si>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</si>
  <si>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</si>
  <si>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</si>
  <si>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</si>
  <si>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</si>
  <si>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</si>
  <si>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</si>
  <si>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</si>
  <si>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</si>
  <si>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</si>
  <si>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</si>
  <si>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</si>
  <si>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</si>
  <si>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</si>
  <si>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</si>
  <si>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</si>
  <si>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</si>
  <si>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</si>
  <si>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</si>
  <si>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</si>
  <si>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</si>
  <si>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</si>
  <si>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</si>
  <si>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</si>
  <si>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</si>
  <si>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</si>
  <si>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</si>
  <si>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</si>
  <si>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</si>
  <si>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</si>
  <si>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</si>
  <si>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</si>
  <si>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</si>
  <si>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</si>
  <si>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</si>
  <si>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</si>
  <si>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</si>
  <si>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</si>
  <si>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</si>
  <si>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</si>
  <si>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</si>
  <si>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</si>
  <si>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</si>
  <si>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</si>
  <si>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</si>
  <si>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</si>
  <si>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</si>
  <si>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</si>
  <si>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</si>
  <si>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</si>
  <si>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</si>
  <si>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</si>
  <si>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</si>
  <si>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</si>
  <si>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</si>
  <si>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</si>
  <si>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</si>
  <si>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</si>
  <si>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</si>
  <si>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</si>
  <si>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</si>
  <si>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</si>
  <si>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</si>
  <si>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</si>
  <si>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</si>
  <si>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</si>
  <si>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</si>
  <si>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</si>
  <si>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</si>
  <si>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</si>
  <si>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</si>
  <si>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</si>
  <si>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</si>
  <si>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</si>
  <si>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</si>
  <si>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</si>
  <si>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</si>
  <si>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</si>
  <si>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</si>
  <si>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</si>
  <si>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</si>
  <si>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</si>
  <si>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</si>
  <si>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</si>
  <si>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</si>
  <si>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</si>
  <si>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</si>
  <si>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</si>
  <si>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</si>
  <si>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</si>
  <si>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</si>
  <si>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</si>
  <si>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</si>
  <si>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</si>
  <si>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</si>
  <si>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</si>
  <si>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</si>
  <si>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</si>
  <si>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</si>
  <si>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</si>
  <si>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</si>
  <si>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</si>
  <si>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</si>
  <si>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</si>
  <si>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</si>
  <si>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</si>
  <si>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</si>
  <si>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</si>
  <si>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</si>
  <si>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</si>
  <si>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</si>
  <si>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</si>
  <si>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</si>
  <si>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</si>
  <si>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</si>
  <si>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</si>
  <si>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</si>
  <si>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</si>
  <si>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</si>
  <si>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</si>
  <si>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</si>
  <si>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</si>
  <si>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</si>
  <si>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</si>
  <si>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</si>
  <si>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</si>
  <si>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</si>
  <si>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</si>
  <si>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</si>
  <si>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</si>
  <si>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</si>
  <si>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</si>
  <si>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</si>
  <si>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</si>
  <si>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</si>
  <si>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</si>
  <si>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</si>
  <si>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</si>
  <si>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</si>
  <si>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</si>
  <si>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</si>
  <si>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</si>
  <si>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</si>
  <si>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</si>
  <si>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</si>
  <si>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</si>
  <si>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</si>
  <si>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</si>
  <si>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</si>
  <si>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</si>
  <si>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</si>
  <si>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</si>
  <si>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</si>
  <si>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</si>
  <si>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</si>
  <si>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</si>
  <si>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</si>
  <si>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</si>
  <si>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</si>
  <si>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</si>
  <si>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</si>
  <si>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</si>
  <si>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</si>
  <si>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</si>
  <si>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</si>
  <si>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</si>
  <si>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</si>
  <si>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</si>
  <si>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</si>
  <si>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</si>
  <si>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</si>
  <si>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</si>
  <si>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</si>
  <si>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</si>
  <si>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</si>
  <si>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</si>
  <si>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</si>
  <si>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</si>
  <si>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</si>
  <si>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</si>
  <si>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</si>
  <si>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</si>
  <si>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</si>
  <si>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</si>
  <si>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</si>
  <si>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</si>
  <si>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</si>
  <si>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</si>
  <si>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</si>
  <si>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</si>
  <si>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</si>
  <si>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</si>
  <si>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</si>
  <si>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</si>
  <si>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</si>
  <si>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</si>
  <si>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</si>
  <si>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</si>
  <si>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</si>
  <si>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</si>
  <si>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</si>
  <si>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</si>
  <si>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</si>
  <si>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</si>
  <si>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</si>
  <si>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</si>
  <si>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</si>
  <si>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</si>
  <si>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</si>
  <si>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</si>
  <si>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</si>
  <si>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</si>
  <si>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</si>
  <si>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</si>
  <si>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</si>
  <si>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</si>
  <si>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</si>
  <si>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</si>
  <si>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</si>
  <si>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</si>
  <si>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</si>
  <si>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</si>
  <si>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</si>
  <si>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</si>
  <si>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</si>
  <si>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</si>
  <si>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</si>
  <si>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</si>
  <si>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</si>
  <si>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</si>
  <si>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</si>
  <si>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</si>
  <si>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</si>
  <si>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</si>
  <si>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</si>
  <si>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</si>
  <si>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</si>
  <si>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</si>
  <si>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</si>
  <si>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</si>
  <si>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</si>
  <si>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</si>
  <si>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</si>
  <si>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</si>
  <si>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</si>
  <si>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</si>
  <si>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</si>
  <si>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</si>
  <si>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</si>
  <si>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</si>
  <si>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</si>
  <si>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</si>
  <si>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</si>
  <si>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</si>
  <si>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</si>
  <si>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</si>
  <si>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</si>
  <si>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</si>
  <si>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</si>
  <si>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</si>
  <si>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</si>
  <si>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</si>
  <si>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</si>
  <si>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</si>
  <si>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</si>
  <si>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</si>
  <si>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</si>
  <si>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</si>
  <si>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</si>
  <si>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</si>
  <si>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</si>
  <si>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</si>
  <si>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</si>
  <si>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</si>
  <si>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</si>
  <si>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</si>
  <si>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</si>
  <si>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</si>
  <si>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</si>
  <si>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</si>
  <si>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</si>
  <si>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</si>
  <si>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</si>
  <si>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</si>
  <si>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</si>
  <si>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</si>
  <si>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</si>
  <si>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</si>
  <si>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</si>
  <si>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</si>
  <si>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</si>
  <si>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</si>
  <si>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</si>
  <si>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</si>
  <si>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</si>
  <si>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</si>
  <si>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</si>
  <si>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</si>
  <si>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</si>
  <si>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</si>
  <si>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</si>
  <si>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</si>
  <si>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</si>
  <si>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</si>
  <si>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</si>
  <si>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</si>
  <si>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</si>
  <si>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</si>
  <si>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</si>
  <si>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</si>
  <si>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</si>
  <si>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</si>
  <si>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</si>
  <si>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</si>
  <si>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</si>
  <si>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</si>
  <si>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</si>
  <si>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</si>
  <si>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</si>
  <si>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</si>
  <si>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</si>
  <si>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</si>
  <si>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</si>
  <si>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</si>
  <si>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</si>
  <si>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</si>
  <si>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</si>
  <si>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</si>
  <si>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</si>
  <si>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</si>
  <si>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</si>
  <si>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</si>
  <si>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</si>
  <si>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</si>
  <si>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</si>
  <si>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</si>
  <si>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</si>
  <si>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</si>
  <si>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</si>
  <si>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</si>
  <si>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</si>
  <si>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</si>
  <si>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</si>
  <si>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</si>
  <si>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</si>
  <si>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</si>
  <si>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</si>
  <si>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</si>
  <si>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</si>
  <si>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</si>
  <si>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</si>
  <si>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</si>
  <si>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</si>
  <si>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</si>
  <si>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</si>
  <si>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</si>
  <si>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</si>
  <si>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</si>
  <si>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</si>
  <si>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</si>
  <si>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</si>
  <si>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</si>
  <si>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</si>
  <si>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</si>
  <si>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</si>
  <si>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</si>
  <si>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</si>
  <si>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</si>
  <si>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</si>
  <si>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</si>
  <si>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</si>
  <si>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</si>
  <si>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</si>
  <si>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</si>
  <si>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</si>
  <si>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</si>
  <si>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</si>
  <si>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</si>
  <si>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</si>
  <si>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</si>
  <si>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</si>
  <si>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</si>
  <si>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</si>
  <si>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</si>
  <si>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</si>
  <si>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</si>
  <si>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</si>
  <si>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</si>
  <si>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</si>
  <si>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</si>
  <si>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</si>
  <si>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</si>
  <si>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</si>
  <si>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</si>
  <si>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</si>
  <si>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</si>
  <si>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</si>
  <si>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</si>
  <si>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</si>
  <si>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</si>
  <si>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</si>
  <si>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</si>
  <si>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</si>
  <si>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</si>
  <si>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</si>
  <si>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</si>
  <si>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</si>
  <si>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</si>
  <si>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</si>
  <si>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</si>
  <si>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</si>
  <si>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</si>
  <si>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</si>
  <si>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</si>
  <si>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</si>
  <si>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</si>
  <si>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</si>
  <si>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</si>
  <si>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</si>
  <si>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</si>
  <si>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</si>
  <si>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</si>
  <si>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</si>
  <si>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</si>
  <si>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</si>
  <si>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</si>
  <si>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</si>
  <si>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</si>
  <si>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</si>
  <si>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</si>
  <si>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</si>
  <si>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</si>
  <si>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</si>
  <si>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</si>
  <si>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</si>
  <si>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</si>
  <si>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</si>
  <si>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</si>
  <si>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</si>
  <si>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</si>
  <si>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</si>
  <si>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</si>
  <si>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</si>
  <si>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</si>
  <si>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</si>
  <si>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</si>
  <si>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</si>
  <si>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</si>
  <si>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</si>
  <si>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</si>
  <si>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</si>
  <si>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</si>
  <si>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</si>
  <si>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</si>
  <si>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</si>
  <si>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</si>
  <si>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</si>
  <si>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</si>
  <si>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</si>
  <si>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</si>
  <si>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</si>
  <si>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</si>
  <si>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</si>
  <si>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</si>
  <si>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</si>
  <si>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</si>
  <si>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</si>
  <si>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</si>
  <si>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</si>
  <si>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</si>
  <si>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</si>
  <si>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</si>
  <si>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</si>
  <si>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</si>
  <si>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</si>
  <si>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</si>
  <si>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</si>
  <si>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</si>
  <si>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</si>
  <si>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</si>
  <si>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</si>
  <si>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</si>
  <si>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</si>
  <si>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</si>
  <si>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</si>
  <si>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</si>
  <si>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</si>
  <si>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</si>
  <si>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</si>
  <si>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</si>
  <si>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</si>
  <si>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</si>
  <si>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</si>
  <si>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</si>
  <si>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</si>
  <si>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</si>
  <si>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</si>
  <si>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</si>
  <si>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</si>
  <si>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</si>
  <si>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</si>
  <si>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</si>
  <si>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</si>
  <si>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</si>
  <si>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</si>
  <si>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</si>
  <si>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</si>
  <si>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</si>
  <si>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</si>
  <si>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</si>
  <si>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</si>
  <si>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</si>
  <si>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</si>
  <si>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</si>
  <si>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</si>
  <si>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</si>
  <si>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</si>
  <si>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</si>
  <si>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</si>
  <si>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</si>
  <si>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</si>
  <si>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</si>
  <si>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</si>
  <si>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</si>
  <si>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</si>
  <si>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</si>
  <si>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</si>
  <si>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</si>
  <si>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</si>
  <si>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</si>
  <si>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</si>
  <si>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</si>
  <si>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</si>
  <si>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</si>
  <si>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</si>
  <si>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</si>
  <si>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</si>
  <si>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</si>
  <si>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</si>
  <si>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</si>
  <si>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</si>
  <si>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</si>
  <si>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</si>
  <si>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</si>
  <si>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</si>
  <si>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</si>
  <si>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</si>
  <si>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</si>
  <si>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</si>
  <si>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</si>
  <si>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</si>
  <si>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</si>
  <si>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</si>
  <si>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</si>
  <si>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</si>
  <si>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</si>
  <si>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</si>
  <si>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</si>
  <si>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</si>
  <si>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</si>
  <si>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</si>
  <si>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</si>
  <si>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</si>
  <si>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</si>
  <si>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</si>
  <si>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</si>
  <si>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</si>
  <si>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</si>
  <si>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</si>
  <si>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</si>
  <si>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</si>
  <si>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</si>
  <si>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</si>
  <si>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</si>
  <si>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</si>
  <si>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</si>
  <si>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</si>
  <si>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</si>
  <si>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</si>
  <si>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</si>
  <si>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</si>
  <si>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</si>
  <si>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</si>
  <si>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</si>
  <si>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</si>
  <si>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</si>
  <si>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</si>
  <si>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</si>
  <si>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</si>
  <si>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</si>
  <si>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</si>
  <si>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</si>
  <si>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</si>
  <si>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</si>
  <si>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</si>
  <si>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</si>
  <si>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</si>
  <si>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</si>
  <si>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</si>
  <si>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</si>
  <si>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</si>
  <si>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</si>
  <si>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</si>
  <si>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</si>
  <si>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</si>
  <si>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</si>
  <si>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</si>
  <si>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</si>
  <si>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</si>
  <si>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</si>
  <si>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</si>
  <si>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</si>
  <si>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</si>
  <si>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</si>
  <si>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</si>
  <si>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</si>
  <si>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</si>
  <si>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</si>
  <si>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</si>
  <si>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</si>
  <si>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</si>
  <si>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</si>
  <si>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</si>
  <si>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</si>
  <si>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</si>
  <si>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</si>
  <si>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</si>
  <si>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</si>
  <si>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</si>
  <si>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</si>
  <si>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</si>
  <si>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</si>
  <si>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</si>
  <si>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</si>
  <si>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</si>
  <si>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</si>
  <si>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</si>
  <si>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</si>
  <si>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</si>
  <si>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</si>
  <si>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</si>
  <si>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</si>
  <si>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</si>
  <si>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</si>
  <si>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</si>
  <si>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</si>
  <si>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</si>
  <si>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</si>
  <si>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</si>
  <si>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</si>
  <si>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</si>
  <si>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</si>
  <si>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</si>
  <si>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</si>
  <si>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</si>
  <si>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</si>
  <si>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</si>
  <si>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</si>
  <si>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</si>
  <si>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</si>
  <si>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</si>
  <si>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</si>
  <si>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</si>
  <si>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</si>
  <si>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</si>
  <si>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</si>
  <si>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</si>
  <si>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</si>
  <si>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</si>
  <si>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</si>
  <si>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</si>
  <si>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</si>
  <si>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</si>
  <si>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</si>
  <si>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</si>
  <si>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</si>
  <si>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</si>
  <si>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</si>
  <si>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</si>
  <si>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</si>
  <si>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</si>
  <si>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</si>
  <si>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</si>
  <si>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</si>
  <si>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</si>
  <si>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</si>
  <si>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</si>
  <si>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</si>
  <si>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</si>
  <si>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</si>
  <si>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</si>
  <si>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</si>
  <si>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</si>
  <si>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</si>
  <si>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</si>
  <si>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</si>
  <si>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</si>
  <si>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</si>
  <si>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</si>
  <si>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</si>
  <si>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</si>
  <si>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</si>
  <si>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</si>
  <si>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</si>
  <si>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</si>
  <si>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</si>
  <si>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</si>
  <si>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</si>
  <si>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</si>
  <si>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</si>
  <si>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</si>
  <si>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</si>
  <si>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</si>
  <si>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</si>
  <si>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</si>
  <si>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</si>
  <si>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</si>
  <si>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</si>
  <si>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</si>
  <si>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</si>
  <si>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</si>
  <si>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</si>
  <si>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</si>
  <si>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</si>
  <si>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</si>
  <si>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</si>
  <si>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</si>
  <si>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</si>
  <si>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</si>
  <si>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</si>
  <si>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</si>
  <si>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</si>
  <si>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</si>
  <si>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</si>
  <si>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</si>
  <si>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</si>
  <si>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</si>
  <si>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</si>
  <si>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</si>
  <si>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</si>
  <si>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</si>
  <si>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</si>
  <si>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</si>
  <si>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</si>
  <si>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</si>
  <si>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</si>
  <si>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</si>
  <si>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</si>
  <si>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</si>
  <si>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</si>
  <si>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</si>
  <si>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</si>
  <si>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</si>
  <si>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</si>
  <si>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</si>
  <si>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</si>
  <si>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</si>
  <si>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</si>
  <si>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</si>
  <si>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</si>
  <si>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</si>
  <si>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</si>
  <si>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</si>
  <si>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</si>
  <si>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</si>
  <si>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</si>
  <si>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</si>
  <si>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</si>
  <si>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</si>
  <si>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</si>
  <si>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</si>
  <si>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</si>
  <si>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</si>
  <si>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</si>
  <si>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</si>
  <si>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</si>
  <si>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</si>
  <si>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</si>
  <si>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</si>
  <si>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</si>
  <si>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</si>
  <si>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</si>
  <si>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</si>
  <si>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</si>
  <si>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</si>
  <si>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</si>
  <si>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</si>
  <si>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</si>
  <si>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</si>
  <si>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</si>
  <si>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</si>
  <si>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</si>
  <si>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</si>
  <si>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</si>
  <si>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</si>
  <si>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</si>
  <si>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</si>
  <si>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</si>
  <si>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</si>
  <si>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</si>
  <si>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</si>
  <si>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</si>
  <si>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</si>
  <si>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</si>
  <si>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</si>
  <si>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</si>
  <si>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</si>
  <si>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</si>
  <si>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</si>
  <si>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</si>
  <si>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</si>
  <si>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</si>
  <si>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</si>
  <si>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</si>
  <si>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</si>
  <si>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</si>
  <si>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</si>
  <si>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</si>
  <si>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</si>
  <si>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</si>
  <si>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</si>
  <si>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</si>
  <si>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</si>
  <si>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</si>
  <si>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</si>
  <si>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</si>
  <si>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</si>
  <si>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</si>
  <si>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</si>
  <si>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</si>
  <si>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</si>
  <si>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</si>
  <si>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</si>
  <si>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</si>
  <si>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</si>
  <si>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</si>
  <si>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</si>
  <si>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</si>
  <si>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</si>
  <si>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</si>
  <si>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</si>
  <si>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</si>
  <si>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</si>
  <si>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</si>
  <si>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</si>
  <si>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</si>
  <si>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</si>
  <si>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</si>
  <si>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</si>
  <si>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</si>
  <si>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</si>
  <si>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</si>
  <si>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</si>
  <si>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</si>
  <si>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</si>
  <si>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</si>
  <si>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</si>
  <si>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</si>
  <si>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</si>
  <si>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</si>
  <si>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</si>
  <si>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</si>
  <si>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</si>
  <si>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</si>
  <si>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</si>
  <si>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</si>
  <si>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</si>
  <si>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</si>
  <si>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</si>
  <si>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</si>
  <si>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</si>
  <si>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</si>
  <si>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</si>
  <si>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</si>
  <si>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</si>
  <si>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</si>
  <si>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</si>
  <si>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</si>
  <si>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</si>
  <si>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</si>
  <si>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</si>
  <si>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</si>
  <si>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</si>
  <si>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</si>
  <si>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</si>
  <si>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</si>
  <si>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</si>
  <si>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</si>
  <si>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</si>
  <si>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</si>
  <si>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</si>
  <si>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</si>
  <si>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</si>
  <si>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</si>
  <si>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</si>
  <si>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</si>
  <si>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</si>
  <si>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</si>
  <si>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</si>
  <si>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</si>
  <si>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</si>
  <si>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</si>
  <si>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</si>
  <si>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</si>
  <si>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</si>
  <si>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</si>
  <si>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</si>
  <si>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</si>
  <si>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</si>
  <si>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</si>
  <si>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</si>
  <si>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</si>
  <si>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</si>
  <si>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</si>
  <si>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</si>
  <si>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</si>
  <si>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</si>
  <si>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</si>
  <si>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</si>
  <si>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</si>
  <si>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</si>
  <si>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</si>
  <si>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</si>
  <si>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</si>
  <si>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</si>
  <si>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</si>
  <si>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</si>
  <si>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</si>
  <si>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</si>
  <si>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</si>
  <si>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</si>
  <si>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</si>
  <si>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</si>
  <si>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</si>
  <si>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</si>
  <si>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</si>
  <si>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</si>
  <si>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</si>
  <si>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</si>
  <si>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</si>
  <si>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</si>
  <si>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</si>
  <si>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</si>
  <si>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</si>
  <si>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</si>
  <si>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</si>
  <si>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</si>
  <si>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</si>
  <si>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</si>
  <si>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</si>
  <si>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</si>
  <si>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</si>
  <si>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</si>
  <si>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</si>
  <si>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</si>
  <si>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</si>
  <si>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</si>
  <si>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</si>
  <si>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</si>
  <si>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</si>
  <si>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</si>
  <si>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</si>
  <si>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</si>
  <si>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</si>
  <si>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</si>
  <si>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</si>
  <si>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</si>
  <si>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</si>
  <si>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</si>
  <si>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</si>
  <si>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</si>
  <si>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</si>
  <si>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</si>
  <si>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</si>
  <si>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</si>
  <si>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</si>
  <si>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</si>
  <si>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</si>
  <si>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</si>
  <si>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</si>
  <si>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</si>
  <si>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</si>
  <si>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</si>
  <si>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</si>
  <si>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</si>
  <si>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</si>
  <si>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</si>
  <si>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</si>
  <si>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</si>
  <si>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</si>
  <si>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</si>
  <si>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</si>
  <si>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</si>
  <si>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</si>
  <si>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</si>
  <si>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</si>
  <si>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</si>
  <si>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</si>
  <si>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</si>
  <si>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</si>
  <si>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</si>
  <si>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</si>
  <si>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</si>
  <si>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</si>
  <si>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</si>
  <si>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</si>
  <si>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</si>
  <si>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</si>
  <si>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</si>
  <si>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</si>
  <si>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</si>
  <si>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</si>
  <si>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</si>
  <si>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</si>
  <si>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</si>
  <si>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</si>
  <si>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</si>
  <si>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</si>
  <si>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</si>
  <si>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</si>
  <si>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</si>
  <si>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</si>
  <si>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</si>
  <si>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</si>
  <si>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</si>
  <si>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</si>
  <si>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</si>
  <si>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</si>
  <si>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</si>
  <si>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</si>
  <si>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</si>
  <si>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</si>
  <si>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</si>
  <si>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</si>
  <si>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</si>
  <si>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</si>
  <si>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</si>
  <si>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</si>
  <si>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</si>
  <si>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</si>
  <si>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</si>
  <si>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</si>
  <si>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</si>
  <si>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</si>
  <si>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</si>
  <si>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</si>
  <si>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</si>
  <si>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</si>
  <si>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</si>
  <si>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</si>
  <si>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</si>
  <si>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</si>
  <si>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</si>
  <si>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</si>
  <si>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</si>
  <si>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</si>
  <si>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</si>
  <si>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</si>
  <si>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</si>
  <si>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</si>
  <si>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</si>
  <si>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</si>
  <si>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</si>
  <si>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</si>
  <si>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</si>
  <si>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</si>
  <si>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</si>
  <si>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</si>
  <si>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</si>
  <si>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</si>
  <si>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</si>
  <si>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</si>
  <si>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</si>
  <si>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</si>
  <si>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</si>
  <si>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</si>
  <si>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</si>
  <si>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</si>
  <si>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</si>
  <si>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</si>
  <si>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</si>
  <si>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</si>
  <si>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</si>
  <si>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</si>
  <si>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</si>
  <si>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</si>
  <si>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</si>
  <si>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</si>
  <si>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</si>
  <si>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</si>
  <si>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</si>
  <si>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</si>
  <si>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</si>
  <si>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</si>
  <si>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</si>
  <si>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</si>
  <si>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</si>
  <si>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</si>
  <si>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</si>
  <si>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</si>
  <si>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</si>
  <si>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</si>
  <si>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</si>
  <si>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</si>
  <si>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</si>
  <si>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</si>
  <si>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</si>
  <si>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</si>
  <si>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</si>
  <si>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</si>
  <si>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</si>
  <si>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</si>
  <si>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</si>
  <si>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</si>
  <si>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</si>
  <si>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</si>
  <si>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</si>
  <si>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</si>
  <si>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</si>
  <si>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</si>
  <si>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</si>
  <si>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</si>
  <si>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</si>
  <si>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</si>
  <si>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</si>
  <si>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</si>
  <si>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</si>
  <si>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</si>
  <si>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</si>
  <si>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</si>
  <si>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</si>
  <si>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</si>
  <si>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</si>
  <si>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</si>
  <si>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</si>
  <si>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</si>
  <si>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</si>
  <si>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</si>
  <si>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</si>
  <si>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</si>
  <si>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</si>
  <si>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</si>
  <si>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</si>
  <si>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</si>
  <si>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</si>
  <si>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</si>
  <si>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</si>
  <si>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</si>
  <si>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</si>
  <si>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</si>
  <si>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</si>
  <si>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</si>
  <si>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</si>
  <si>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</si>
  <si>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</si>
  <si>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</si>
  <si>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</si>
  <si>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</si>
  <si>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</si>
  <si>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</si>
  <si>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</si>
  <si>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</si>
  <si>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</si>
  <si>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</si>
  <si>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</si>
  <si>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</si>
  <si>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</si>
  <si>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</si>
  <si>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</si>
  <si>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</si>
  <si>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</si>
  <si>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</si>
  <si>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</si>
  <si>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</si>
  <si>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</si>
  <si>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</si>
  <si>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</si>
  <si>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</si>
  <si>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</si>
  <si>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</si>
  <si>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</si>
  <si>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</si>
  <si>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</si>
  <si>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</si>
  <si>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</si>
  <si>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</si>
  <si>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</si>
  <si>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</si>
  <si>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</si>
  <si>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</si>
  <si>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</si>
  <si>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</si>
  <si>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</si>
  <si>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</si>
  <si>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</si>
  <si>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</si>
  <si>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</si>
  <si>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</si>
  <si>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</si>
  <si>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</si>
  <si>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</si>
  <si>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</si>
  <si>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</si>
  <si>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</si>
  <si>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</si>
  <si>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</si>
  <si>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</si>
  <si>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</si>
  <si>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</si>
  <si>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</si>
  <si>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</si>
  <si>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</si>
  <si>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</si>
  <si>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</si>
  <si>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</si>
  <si>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</si>
  <si>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</si>
  <si>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</si>
  <si>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</si>
  <si>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</si>
  <si>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</si>
  <si>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</si>
  <si>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</si>
  <si>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</si>
  <si>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</si>
  <si>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</si>
  <si>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</si>
  <si>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</si>
  <si>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</si>
  <si>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</si>
  <si>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</si>
  <si>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</si>
  <si>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</si>
  <si>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</si>
  <si>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</si>
  <si>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</si>
  <si>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</si>
  <si>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</si>
  <si>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</si>
  <si>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</si>
  <si>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</si>
  <si>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</si>
  <si>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</si>
  <si>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</si>
  <si>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</si>
  <si>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</si>
  <si>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</si>
  <si>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</si>
  <si>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</si>
  <si>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</si>
  <si>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</si>
  <si>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</si>
  <si>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</si>
  <si>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</si>
  <si>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</si>
  <si>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</si>
  <si>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</si>
  <si>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</si>
  <si>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</si>
  <si>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</si>
  <si>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</si>
  <si>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</si>
  <si>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</si>
  <si>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</si>
  <si>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</si>
  <si>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</si>
  <si>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</si>
  <si>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</si>
  <si>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</si>
  <si>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</si>
  <si>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</si>
  <si>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</si>
  <si>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</si>
  <si>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</si>
  <si>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</si>
  <si>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</si>
  <si>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</si>
  <si>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</si>
  <si>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</si>
  <si>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</si>
  <si>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</si>
  <si>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</si>
  <si>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</si>
  <si>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</si>
  <si>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</si>
  <si>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</si>
  <si>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</si>
  <si>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</si>
  <si>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</si>
  <si>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</si>
  <si>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</si>
  <si>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</si>
  <si>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</si>
  <si>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</si>
  <si>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</si>
  <si>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</si>
  <si>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</si>
  <si>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</si>
  <si>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</si>
  <si>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</si>
  <si>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</si>
  <si>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</si>
  <si>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</si>
  <si>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</si>
  <si>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</si>
  <si>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</si>
  <si>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</si>
  <si>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</si>
  <si>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</si>
  <si>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</si>
  <si>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</si>
  <si>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</si>
  <si>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</si>
  <si>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</si>
  <si>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</si>
  <si>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</si>
  <si>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</si>
  <si>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</si>
  <si>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</si>
  <si>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</si>
  <si>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</si>
  <si>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</si>
  <si>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</si>
  <si>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</si>
  <si>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</si>
  <si>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</si>
  <si>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</si>
  <si>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</si>
  <si>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</si>
  <si>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</si>
  <si>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</si>
  <si>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</si>
  <si>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</si>
  <si>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</si>
  <si>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</si>
  <si>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</si>
  <si>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</si>
  <si>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</si>
  <si>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</si>
  <si>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</si>
  <si>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</si>
  <si>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</si>
  <si>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</si>
  <si>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</si>
  <si>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</si>
  <si>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</si>
  <si>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</si>
  <si>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</si>
  <si>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</si>
  <si>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</si>
  <si>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</si>
  <si>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</si>
  <si>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</si>
  <si>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</si>
  <si>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</si>
  <si>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</si>
  <si>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</si>
  <si>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</si>
  <si>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</si>
  <si>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</si>
  <si>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</si>
  <si>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</si>
  <si>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</si>
  <si>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</si>
  <si>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</si>
  <si>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</si>
  <si>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</si>
  <si>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</si>
  <si>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</si>
  <si>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</si>
  <si>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</si>
  <si>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</si>
  <si>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</si>
  <si>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</si>
  <si>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</si>
  <si>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</si>
  <si>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</si>
  <si>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</si>
  <si>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</si>
  <si>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</si>
  <si>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</si>
  <si>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</si>
  <si>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</si>
  <si>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</si>
  <si>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</si>
  <si>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</si>
  <si>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</si>
  <si>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</si>
  <si>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</si>
  <si>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</si>
  <si>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</si>
  <si>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</si>
  <si>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</si>
  <si>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</si>
  <si>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</si>
  <si>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</si>
  <si>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</si>
  <si>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</si>
  <si>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</si>
  <si>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</si>
  <si>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</si>
  <si>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</si>
  <si>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</si>
  <si>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</si>
  <si>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</si>
  <si>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</si>
  <si>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</si>
  <si>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</si>
  <si>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</si>
  <si>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</si>
  <si>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</si>
  <si>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</si>
  <si>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</si>
  <si>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</si>
  <si>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</si>
  <si>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</si>
  <si>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</si>
  <si>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</si>
  <si>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</si>
  <si>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</si>
  <si>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</si>
  <si>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</si>
  <si>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</si>
  <si>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</si>
  <si>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</si>
  <si>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</si>
  <si>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</si>
  <si>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</si>
  <si>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</si>
  <si>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</si>
  <si>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</si>
  <si>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</si>
  <si>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</si>
  <si>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</si>
  <si>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</si>
  <si>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</si>
  <si>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</si>
  <si>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</si>
  <si>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</si>
  <si>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</si>
  <si>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</si>
  <si>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</si>
  <si>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</si>
  <si>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</si>
  <si>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</si>
  <si>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</si>
  <si>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</si>
  <si>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</si>
  <si>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</si>
  <si>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</si>
  <si>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</si>
  <si>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</si>
  <si>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</si>
  <si>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</si>
  <si>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</si>
  <si>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</si>
  <si>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</si>
  <si>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</si>
  <si>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</si>
  <si>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</si>
  <si>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</si>
  <si>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</si>
  <si>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</si>
  <si>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</si>
  <si>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</si>
  <si>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</si>
  <si>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</si>
  <si>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</si>
  <si>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</si>
  <si>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</si>
  <si>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</si>
  <si>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</si>
  <si>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</si>
  <si>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</si>
  <si>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</si>
  <si>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</si>
  <si>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</si>
  <si>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</si>
  <si>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</si>
  <si>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</si>
  <si>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</si>
  <si>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</si>
  <si>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</si>
  <si>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</si>
  <si>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</si>
  <si>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</si>
  <si>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</si>
  <si>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</si>
  <si>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</si>
  <si>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</si>
  <si>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</si>
  <si>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</si>
  <si>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</si>
  <si>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</si>
  <si>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</si>
  <si>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</si>
  <si>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</si>
  <si>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</si>
  <si>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</si>
  <si>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</si>
  <si>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</si>
  <si>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</si>
  <si>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</si>
  <si>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</si>
  <si>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</si>
  <si>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</si>
  <si>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</si>
  <si>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</si>
  <si>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</si>
  <si>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</si>
  <si>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</si>
  <si>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</si>
  <si>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</si>
  <si>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</si>
  <si>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</si>
  <si>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</si>
  <si>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</si>
  <si>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</si>
  <si>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</si>
  <si>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</si>
  <si>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</si>
  <si>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</si>
  <si>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</si>
  <si>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</si>
  <si>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</si>
  <si>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</si>
  <si>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</si>
  <si>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</si>
  <si>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</si>
  <si>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</si>
  <si>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</si>
  <si>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</si>
  <si>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</si>
  <si>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</si>
  <si>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</si>
  <si>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</si>
  <si>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</si>
  <si>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</si>
  <si>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</si>
  <si>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</si>
  <si>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</si>
  <si>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</si>
  <si>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</si>
  <si>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</si>
  <si>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</si>
  <si>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</si>
  <si>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</si>
  <si>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</si>
  <si>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</si>
  <si>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</si>
  <si>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</si>
  <si>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</si>
  <si>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</si>
  <si>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</si>
  <si>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</si>
  <si>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</si>
  <si>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</si>
  <si>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</si>
  <si>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</si>
  <si>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</si>
  <si>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</si>
  <si>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</si>
  <si>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</si>
  <si>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</si>
  <si>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</si>
  <si>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</si>
  <si>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</si>
  <si>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</si>
  <si>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</si>
  <si>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</si>
  <si>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</si>
  <si>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</si>
  <si>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</si>
  <si>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</si>
  <si>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</si>
  <si>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</si>
  <si>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</si>
  <si>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</si>
  <si>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</si>
  <si>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</si>
  <si>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</si>
  <si>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</si>
  <si>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</si>
  <si>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</si>
  <si>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</si>
  <si>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</si>
  <si>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</si>
  <si>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</si>
  <si>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</si>
  <si>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</si>
  <si>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</si>
  <si>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</si>
  <si>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</si>
  <si>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</si>
  <si>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</si>
  <si>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</si>
  <si>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</si>
  <si>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</si>
  <si>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</si>
  <si>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</si>
  <si>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</si>
  <si>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</si>
  <si>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</si>
  <si>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</si>
  <si>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</si>
  <si>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</si>
  <si>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</si>
  <si>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</si>
  <si>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</si>
  <si>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</si>
  <si>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</si>
  <si>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</si>
  <si>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</si>
  <si>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</si>
  <si>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</si>
  <si>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</si>
  <si>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</si>
  <si>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</si>
  <si>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</si>
  <si>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</si>
  <si>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</si>
  <si>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</si>
  <si>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</si>
  <si>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</si>
  <si>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</si>
  <si>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</si>
  <si>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</si>
  <si>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</si>
  <si>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</si>
  <si>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</si>
  <si>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</si>
  <si>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</si>
  <si>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</si>
  <si>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</si>
  <si>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</si>
  <si>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</si>
  <si>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</si>
  <si>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</si>
  <si>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</si>
  <si>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</si>
  <si>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</si>
  <si>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</si>
  <si>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</si>
  <si>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</si>
  <si>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</si>
  <si>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</si>
  <si>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</si>
  <si>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</si>
  <si>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</si>
  <si>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</si>
  <si>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</si>
  <si>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</si>
  <si>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</si>
  <si>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</si>
  <si>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</si>
  <si>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</si>
  <si>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</si>
  <si>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</si>
  <si>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</si>
  <si>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</si>
  <si>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</si>
  <si>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</si>
  <si>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</si>
  <si>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</si>
  <si>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</si>
  <si>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</si>
  <si>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</si>
  <si>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</si>
  <si>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</si>
  <si>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</si>
  <si>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</si>
  <si>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</si>
  <si>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</si>
  <si>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</si>
  <si>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</si>
  <si>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</si>
  <si>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</si>
  <si>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</si>
  <si>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</si>
  <si>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</si>
  <si>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</si>
  <si>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</si>
  <si>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</si>
  <si>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</si>
  <si>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</si>
  <si>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</si>
  <si>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</si>
  <si>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</si>
  <si>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</si>
  <si>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</si>
  <si>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</si>
  <si>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</si>
  <si>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</si>
  <si>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</si>
  <si>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</si>
  <si>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</si>
  <si>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</si>
  <si>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</si>
  <si>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</si>
  <si>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</si>
  <si>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</si>
  <si>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</si>
  <si>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</si>
  <si>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</si>
  <si>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</si>
  <si>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</si>
  <si>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</si>
  <si>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</si>
  <si>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</si>
  <si>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</si>
  <si>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</si>
  <si>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</si>
  <si>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</si>
  <si>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</si>
  <si>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</si>
  <si>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</si>
  <si>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</si>
  <si>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</si>
  <si>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</si>
  <si>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</si>
  <si>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</si>
  <si>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</si>
  <si>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</si>
  <si>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</si>
  <si>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</si>
  <si>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</si>
  <si>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</si>
  <si>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</si>
  <si>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</si>
  <si>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</si>
  <si>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</si>
  <si>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</si>
  <si>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</si>
  <si>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</si>
  <si>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</si>
  <si>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</si>
  <si>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</si>
  <si>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</si>
  <si>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</si>
  <si>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</si>
  <si>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</si>
  <si>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</si>
  <si>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</si>
  <si>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</si>
  <si>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</si>
  <si>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</si>
  <si>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</si>
  <si>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</si>
  <si>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</si>
  <si>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</si>
  <si>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</si>
  <si>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</si>
  <si>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</si>
  <si>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</si>
  <si>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</si>
  <si>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</si>
  <si>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</si>
  <si>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</si>
  <si>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</si>
  <si>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</si>
  <si>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</si>
  <si>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</si>
  <si>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</si>
  <si>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</si>
  <si>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</si>
  <si>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</si>
  <si>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</si>
  <si>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</si>
  <si>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</si>
  <si>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</si>
  <si>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</si>
  <si>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</si>
  <si>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</si>
  <si>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</si>
  <si>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</si>
  <si>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</si>
  <si>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</si>
  <si>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</si>
  <si>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</si>
  <si>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</si>
  <si>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</si>
  <si>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</si>
  <si>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</si>
  <si>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</si>
  <si>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</si>
  <si>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</si>
  <si>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</si>
  <si>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</si>
  <si>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</si>
  <si>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</si>
  <si>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</si>
  <si>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</si>
  <si>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</si>
  <si>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</si>
  <si>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</si>
  <si>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</si>
  <si>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</si>
  <si>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</si>
  <si>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</si>
  <si>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</si>
  <si>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</si>
  <si>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</si>
  <si>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</si>
  <si>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</si>
  <si>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</si>
  <si>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</si>
  <si>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</si>
  <si>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</si>
  <si>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</si>
  <si>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</si>
  <si>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</si>
  <si>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</si>
  <si>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</si>
  <si>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</si>
  <si>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</si>
  <si>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</si>
  <si>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</si>
  <si>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</si>
  <si>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</si>
  <si>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</si>
  <si>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</si>
  <si>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</si>
  <si>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</si>
  <si>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</si>
  <si>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</si>
  <si>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</si>
  <si>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</si>
  <si>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</si>
  <si>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</si>
  <si>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</si>
  <si>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</si>
  <si>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</si>
  <si>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</si>
  <si>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</si>
  <si>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</si>
  <si>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</si>
  <si>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</si>
  <si>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</si>
  <si>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</si>
  <si>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</si>
  <si>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</si>
  <si>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</si>
  <si>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</si>
  <si>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</si>
  <si>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</si>
  <si>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</si>
  <si>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</si>
  <si>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</si>
  <si>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</si>
  <si>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</si>
  <si>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</si>
  <si>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</si>
  <si>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</si>
  <si>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</si>
  <si>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</si>
  <si>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</si>
  <si>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</si>
  <si>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</si>
  <si>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</si>
  <si>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</si>
  <si>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</si>
  <si>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</si>
  <si>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</si>
  <si>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</si>
  <si>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</si>
  <si>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</si>
  <si>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</si>
  <si>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</si>
  <si>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</si>
  <si>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</si>
  <si>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</si>
  <si>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</si>
  <si>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</si>
  <si>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</si>
  <si>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</si>
  <si>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</si>
  <si>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</si>
  <si>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</si>
  <si>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</si>
  <si>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</si>
  <si>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</si>
  <si>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</si>
  <si>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</si>
  <si>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</si>
  <si>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</si>
  <si>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</si>
  <si>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</si>
  <si>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</si>
  <si>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</si>
  <si>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</si>
  <si>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</si>
  <si>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</si>
  <si>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</si>
  <si>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</si>
  <si>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</si>
  <si>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</si>
  <si>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</si>
  <si>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</si>
  <si>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</si>
  <si>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</si>
  <si>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</si>
  <si>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</si>
  <si>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</si>
  <si>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</si>
  <si>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</si>
  <si>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</si>
  <si>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</si>
  <si>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</si>
  <si>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</si>
  <si>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</si>
  <si>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</si>
  <si>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</si>
  <si>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</si>
  <si>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</si>
  <si>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</si>
  <si>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</si>
  <si>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</si>
  <si>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</si>
  <si>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</si>
  <si>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</si>
  <si>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</si>
  <si>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</si>
  <si>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</si>
  <si>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</si>
  <si>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</si>
  <si>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</si>
  <si>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</si>
  <si>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</si>
  <si>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</si>
  <si>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</si>
  <si>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</si>
  <si>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</si>
  <si>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</si>
  <si>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</si>
  <si>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</si>
  <si>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</si>
  <si>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</si>
  <si>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</si>
  <si>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</si>
  <si>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</si>
  <si>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</si>
  <si>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</si>
  <si>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</si>
  <si>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</si>
  <si>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</si>
  <si>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</si>
  <si>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</si>
  <si>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</si>
  <si>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</si>
  <si>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</si>
  <si>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</si>
  <si>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</si>
  <si>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</si>
  <si>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</si>
  <si>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</si>
  <si>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</si>
  <si>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</si>
  <si>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</si>
  <si>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</si>
  <si>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</si>
  <si>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</si>
  <si>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</si>
  <si>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</si>
  <si>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</si>
  <si>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</si>
  <si>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</si>
  <si>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</si>
  <si>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</si>
  <si>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</si>
  <si>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</si>
  <si>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</si>
  <si>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</si>
  <si>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</si>
  <si>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</si>
  <si>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</si>
  <si>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</si>
  <si>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</si>
  <si>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</si>
  <si>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</si>
  <si>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</si>
  <si>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</si>
  <si>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</si>
  <si>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</si>
  <si>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</si>
  <si>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</si>
  <si>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</si>
  <si>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</si>
  <si>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</si>
  <si>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</si>
  <si>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</si>
  <si>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</si>
  <si>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</si>
  <si>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</si>
  <si>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</si>
  <si>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</si>
  <si>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</si>
  <si>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</si>
  <si>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</si>
  <si>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</si>
  <si>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</si>
  <si>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</si>
  <si>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</si>
  <si>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</si>
  <si>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</si>
  <si>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</si>
  <si>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</si>
  <si>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</si>
  <si>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</si>
  <si>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</si>
  <si>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</si>
  <si>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</si>
  <si>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</si>
  <si>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</si>
  <si>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</si>
  <si>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</si>
  <si>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</si>
  <si>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</si>
  <si>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</si>
  <si>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</si>
  <si>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</si>
  <si>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</si>
  <si>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</si>
  <si>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</si>
  <si>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</si>
  <si>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</si>
  <si>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</si>
  <si>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</si>
  <si>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</si>
  <si>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</si>
  <si>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</si>
  <si>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</si>
  <si>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</si>
  <si>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</si>
  <si>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</si>
  <si>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</si>
  <si>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</si>
  <si>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</si>
  <si>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</si>
  <si>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</si>
  <si>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</si>
  <si>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</si>
  <si>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</si>
  <si>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</si>
  <si>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</si>
  <si>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</si>
  <si>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</si>
  <si>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</si>
  <si>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</si>
  <si>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</si>
  <si>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</si>
  <si>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</si>
  <si>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</si>
  <si>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</si>
  <si>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</si>
  <si>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</si>
  <si>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</si>
  <si>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</si>
  <si>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</si>
  <si>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</si>
  <si>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</si>
  <si>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</si>
  <si>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</si>
  <si>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</si>
  <si>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</si>
  <si>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</si>
  <si>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</si>
  <si>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</si>
  <si>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</si>
  <si>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</si>
  <si>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</si>
  <si>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</si>
  <si>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</si>
  <si>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</si>
  <si>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</si>
  <si>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</si>
  <si>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</si>
  <si>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</si>
  <si>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</si>
  <si>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</si>
  <si>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</si>
  <si>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</si>
  <si>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</si>
  <si>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</si>
  <si>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</si>
  <si>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</si>
  <si>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</si>
  <si>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</si>
  <si>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</si>
  <si>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</si>
  <si>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</si>
  <si>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</si>
  <si>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</si>
  <si>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</si>
  <si>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</si>
  <si>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</si>
  <si>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</si>
  <si>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</si>
  <si>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</si>
  <si>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</si>
  <si>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</si>
  <si>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</si>
  <si>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</si>
  <si>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</si>
  <si>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</si>
  <si>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</si>
  <si>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</si>
  <si>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</si>
  <si>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</si>
  <si>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</si>
  <si>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</si>
  <si>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</si>
  <si>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</si>
  <si>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</si>
  <si>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</si>
  <si>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</si>
  <si>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</si>
  <si>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</si>
  <si>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</si>
  <si>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高石市</t>
    <rPh sb="0" eb="3">
      <t>タカイシシ</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</si>
</sst>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2.2">
      <c r="B11" s="28" t="s">
        <v>9059</v>
      </c>
      <c r="C11" s="42"/>
    </row>
    <row r="12" spans="1:7" ht="19.8">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8">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8">
      <c r="B38" s="23" t="s">
        <v>8966</v>
      </c>
    </row>
    <row r="39" spans="2:7" ht="19.8">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8" sqref="H8"/>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2.4">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2.4">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2.4">
      <c r="C19" s="194" t="s">
        <v>8523</v>
      </c>
      <c r="D19" s="497"/>
      <c r="E19" s="515" t="s">
        <v>8727</v>
      </c>
      <c r="F19" s="516"/>
      <c r="G19" s="200" t="str">
        <f>IF(ISBLANK(H19),"必須","入力済")</f>
        <v>必須</v>
      </c>
      <c r="H19" s="118"/>
      <c r="I19" s="338" t="s">
        <v>8759</v>
      </c>
      <c r="J19" s="248" t="s">
        <v>8723</v>
      </c>
    </row>
    <row r="20" spans="3:10" ht="33"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8.6">
      <c r="C22" s="194" t="s">
        <v>11118</v>
      </c>
      <c r="D22" s="484"/>
      <c r="E22" s="479" t="s">
        <v>11117</v>
      </c>
      <c r="F22" s="480"/>
      <c r="G22" s="216" t="str">
        <f>IF(ISBLANK(H22),"該当の場合は必須","入力済")</f>
        <v>該当の場合は必須</v>
      </c>
      <c r="H22" s="311"/>
      <c r="I22" s="341" t="s">
        <v>8758</v>
      </c>
      <c r="J22" s="245" t="s">
        <v>11182</v>
      </c>
    </row>
    <row r="23" spans="3:10" ht="48.6">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c r="C24" s="194" t="s">
        <v>11120</v>
      </c>
      <c r="D24" s="497"/>
      <c r="E24" s="491" t="s">
        <v>9037</v>
      </c>
      <c r="F24" s="492"/>
      <c r="G24" s="198" t="str">
        <f t="shared" si="0"/>
        <v>必須</v>
      </c>
      <c r="H24" s="119"/>
      <c r="I24" s="341" t="s">
        <v>8760</v>
      </c>
      <c r="J24" s="245" t="s">
        <v>11093</v>
      </c>
    </row>
    <row r="25" spans="3:10" ht="32.4">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2.4">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8.6">
      <c r="C39" s="194" t="s">
        <v>11132</v>
      </c>
      <c r="D39" s="484"/>
      <c r="E39" s="493" t="s">
        <v>11187</v>
      </c>
      <c r="F39" s="494"/>
      <c r="G39" s="198" t="str">
        <f t="shared" si="1"/>
        <v>必須</v>
      </c>
      <c r="H39" s="119"/>
      <c r="I39" s="348" t="s">
        <v>8760</v>
      </c>
      <c r="J39" s="252" t="s">
        <v>8741</v>
      </c>
    </row>
    <row r="40" spans="2:10" ht="32.4">
      <c r="C40" s="194" t="s">
        <v>11133</v>
      </c>
      <c r="D40" s="484"/>
      <c r="E40" s="491" t="s">
        <v>8546</v>
      </c>
      <c r="F40" s="492"/>
      <c r="G40" s="198" t="str">
        <f t="shared" si="1"/>
        <v>必須</v>
      </c>
      <c r="H40" s="119"/>
      <c r="I40" s="348" t="s">
        <v>8758</v>
      </c>
      <c r="J40" s="252" t="s">
        <v>8532</v>
      </c>
    </row>
    <row r="41" spans="2:10" ht="33"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49.2"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8">
      <c r="B47" s="23" t="s">
        <v>8522</v>
      </c>
      <c r="C47" s="23"/>
      <c r="D47" s="23"/>
      <c r="E47" s="23"/>
      <c r="I47" s="26"/>
      <c r="J47" s="27"/>
    </row>
    <row r="48" spans="2:10" ht="20.399999999999999" thickBot="1">
      <c r="C48" s="323" t="s">
        <v>193</v>
      </c>
      <c r="D48" s="473" t="s">
        <v>188</v>
      </c>
      <c r="E48" s="474"/>
      <c r="F48" s="475"/>
      <c r="G48" s="323" t="s">
        <v>8542</v>
      </c>
      <c r="H48" s="324" t="s">
        <v>189</v>
      </c>
      <c r="I48" s="323" t="s">
        <v>8598</v>
      </c>
      <c r="J48" s="193" t="s">
        <v>8602</v>
      </c>
    </row>
    <row r="49" spans="2:10" ht="32.4">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2.4">
      <c r="C52" s="194" t="s">
        <v>8038</v>
      </c>
      <c r="D52" s="520"/>
      <c r="E52" s="502" t="s">
        <v>8727</v>
      </c>
      <c r="F52" s="503"/>
      <c r="G52" s="201" t="str">
        <f>IF(ISBLANK(H52),"必須","入力済")</f>
        <v>必須</v>
      </c>
      <c r="H52" s="118"/>
      <c r="I52" s="338" t="s">
        <v>8760</v>
      </c>
      <c r="J52" s="257" t="s">
        <v>8729</v>
      </c>
    </row>
    <row r="53" spans="2:10" ht="33"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73" t="s">
        <v>188</v>
      </c>
      <c r="E62" s="474"/>
      <c r="F62" s="475"/>
      <c r="G62" s="323" t="s">
        <v>8542</v>
      </c>
      <c r="H62" s="324" t="s">
        <v>189</v>
      </c>
      <c r="I62" s="323" t="s">
        <v>8598</v>
      </c>
      <c r="J62" s="193" t="s">
        <v>8602</v>
      </c>
    </row>
    <row r="63" spans="2:10" ht="53.5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大阪府</v>
      </c>
      <c r="I78" s="367" t="s">
        <v>8613</v>
      </c>
      <c r="J78" s="244" t="s">
        <v>8611</v>
      </c>
    </row>
    <row r="79" spans="1:11" ht="33" customHeight="1">
      <c r="A79" s="368" t="str">
        <f>行政用!H18</f>
        <v>大阪府_27</v>
      </c>
      <c r="C79" s="194" t="s">
        <v>8036</v>
      </c>
      <c r="D79" s="497"/>
      <c r="E79" s="502" t="s">
        <v>186</v>
      </c>
      <c r="F79" s="503"/>
      <c r="G79" s="201" t="str">
        <f>IF(ISBLANK(H79),"必須","入力済")</f>
        <v>必須</v>
      </c>
      <c r="H79" s="56"/>
      <c r="I79" s="336" t="s">
        <v>8600</v>
      </c>
      <c r="J79" s="248" t="s">
        <v>8612</v>
      </c>
    </row>
    <row r="80" spans="1:11" ht="32.4">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2.4">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2.4">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2.4">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2.4">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c r="F156" s="381"/>
      <c r="G156" s="381"/>
      <c r="H156" s="358"/>
      <c r="I156" s="26"/>
      <c r="J156" s="27"/>
    </row>
    <row r="157" spans="2:10" ht="19.8">
      <c r="B157" s="23" t="s">
        <v>9006</v>
      </c>
      <c r="C157" s="24"/>
      <c r="D157" s="24"/>
      <c r="E157" s="24"/>
      <c r="F157" s="381"/>
      <c r="G157" s="381"/>
      <c r="H157" s="358"/>
      <c r="I157" s="26"/>
      <c r="J157" s="27"/>
    </row>
    <row r="158" spans="2:10" ht="20.399999999999999"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8.600000000000001"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c r="F165" s="357"/>
      <c r="G165" s="357"/>
      <c r="H165" s="358"/>
      <c r="I165" s="26"/>
      <c r="J165" s="27"/>
    </row>
    <row r="166" spans="2:10" ht="22.2">
      <c r="B166" s="28" t="s">
        <v>8467</v>
      </c>
      <c r="C166" s="23"/>
      <c r="D166" s="23"/>
      <c r="E166" s="23"/>
      <c r="I166" s="26"/>
      <c r="J166" s="27"/>
    </row>
    <row r="167" spans="2:10" ht="19.8">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08.39999999999998"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 thickBot="1">
      <c r="C181" s="327" t="s">
        <v>8530</v>
      </c>
      <c r="D181" s="537" t="s">
        <v>8734</v>
      </c>
      <c r="E181" s="538"/>
      <c r="F181" s="539"/>
      <c r="G181" s="221" t="str">
        <f>IF(ISBLANK(H181),"必須","入力済")</f>
        <v>必須</v>
      </c>
      <c r="H181" s="74"/>
      <c r="I181" s="375" t="s">
        <v>8760</v>
      </c>
      <c r="J181" s="258" t="s">
        <v>8754</v>
      </c>
    </row>
    <row r="182" spans="2:10" ht="33"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2.2">
      <c r="B184" s="28" t="s">
        <v>8501</v>
      </c>
      <c r="C184" s="23"/>
      <c r="D184" s="23"/>
      <c r="E184" s="23"/>
      <c r="I184" s="26"/>
      <c r="J184" s="27"/>
    </row>
    <row r="185" spans="2:10" ht="19.8">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7.8"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2.4">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2.2">
      <c r="B198" s="28" t="s">
        <v>8505</v>
      </c>
      <c r="C198" s="23"/>
      <c r="D198" s="23"/>
      <c r="E198" s="23"/>
    </row>
    <row r="199" spans="2:10" ht="20.399999999999999" thickBot="1">
      <c r="C199" s="323" t="s">
        <v>193</v>
      </c>
      <c r="D199" s="473" t="s">
        <v>188</v>
      </c>
      <c r="E199" s="474"/>
      <c r="F199" s="475"/>
      <c r="G199" s="323" t="s">
        <v>8542</v>
      </c>
      <c r="H199" s="324" t="s">
        <v>189</v>
      </c>
      <c r="I199" s="323" t="s">
        <v>8598</v>
      </c>
      <c r="J199" s="193" t="s">
        <v>8602</v>
      </c>
    </row>
    <row r="200" spans="2:10" ht="259.8"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561" t="str">
        <f>IF(ISBLANK(行政用!H17), "", 行政用!H17)</f>
        <v>高石市</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0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zoomScaleNormal="100" zoomScaleSheetLayoutView="100" zoomScalePageLayoutView="70" workbookViewId="0">
      <pane ySplit="1" topLeftCell="A4" activePane="bottomLeft" state="frozen"/>
      <selection activeCell="E16" sqref="E16:G16"/>
      <selection pane="bottomLeft" activeCell="H17" sqref="H17"/>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8.6">
      <c r="C17" s="194" t="s">
        <v>8035</v>
      </c>
      <c r="D17" s="436" t="s">
        <v>8540</v>
      </c>
      <c r="E17" s="910" t="s">
        <v>8971</v>
      </c>
      <c r="F17" s="911"/>
      <c r="G17" s="239" t="str">
        <f>IF(ISBLANK(H17),"必須","入力済")</f>
        <v>入力済</v>
      </c>
      <c r="H17" s="58" t="s">
        <v>11189</v>
      </c>
      <c r="I17" s="234" t="s">
        <v>8760</v>
      </c>
      <c r="J17" s="280" t="s">
        <v>9014</v>
      </c>
      <c r="L17" s="230"/>
    </row>
    <row r="18" spans="2:12" s="195" customFormat="1" ht="32.4">
      <c r="C18" s="194" t="s">
        <v>8036</v>
      </c>
      <c r="D18" s="436"/>
      <c r="E18" s="911" t="s">
        <v>8822</v>
      </c>
      <c r="F18" s="911"/>
      <c r="G18" s="239" t="str">
        <f>IF(ISBLANK(H18),"必須","入力済")</f>
        <v>入力済</v>
      </c>
      <c r="H18" s="58" t="s">
        <v>8850</v>
      </c>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
        <v>11188</v>
      </c>
      <c r="H49" s="91"/>
      <c r="I49" s="234" t="s">
        <v>8904</v>
      </c>
      <c r="J49" s="281" t="s">
        <v>8909</v>
      </c>
    </row>
    <row r="50" spans="3:10" s="195" customFormat="1" ht="49.5" customHeight="1">
      <c r="C50" s="194" t="s">
        <v>8036</v>
      </c>
      <c r="D50" s="923"/>
      <c r="E50" s="921" t="s">
        <v>9</v>
      </c>
      <c r="F50" s="921"/>
      <c r="G50" s="239" t="s">
        <v>11188</v>
      </c>
      <c r="H50" s="90"/>
      <c r="I50" s="234" t="s">
        <v>8758</v>
      </c>
      <c r="J50" s="248" t="s">
        <v>8910</v>
      </c>
    </row>
    <row r="51" spans="3:10" s="195" customFormat="1" ht="49.5" customHeight="1">
      <c r="C51" s="194" t="s">
        <v>8037</v>
      </c>
      <c r="D51" s="923"/>
      <c r="E51" s="921" t="s">
        <v>13</v>
      </c>
      <c r="F51" s="921"/>
      <c r="G51" s="239" t="s">
        <v>11188</v>
      </c>
      <c r="H51" s="61"/>
      <c r="I51" s="234" t="s">
        <v>8758</v>
      </c>
      <c r="J51" s="248" t="s">
        <v>8999</v>
      </c>
    </row>
    <row r="52" spans="3:10" s="195" customFormat="1" ht="49.5" customHeight="1">
      <c r="C52" s="196" t="s">
        <v>8038</v>
      </c>
      <c r="D52" s="923"/>
      <c r="E52" s="921" t="s">
        <v>8048</v>
      </c>
      <c r="F52" s="921"/>
      <c r="G52" s="239" t="s">
        <v>11188</v>
      </c>
      <c r="H52" s="61"/>
      <c r="I52" s="234" t="s">
        <v>8758</v>
      </c>
      <c r="J52" s="248" t="s">
        <v>8911</v>
      </c>
    </row>
    <row r="53" spans="3:10" s="195" customFormat="1" ht="49.5" customHeight="1">
      <c r="C53" s="196" t="s">
        <v>8039</v>
      </c>
      <c r="D53" s="923"/>
      <c r="E53" s="921" t="s">
        <v>137</v>
      </c>
      <c r="F53" s="921"/>
      <c r="G53" s="241" t="s">
        <v>11188</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3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　千尋</cp:lastModifiedBy>
  <cp:lastPrinted>2026-03-28T07:27:05Z</cp:lastPrinted>
  <dcterms:modified xsi:type="dcterms:W3CDTF">2026-03-28T07:28:13Z</dcterms:modified>
</cp:coreProperties>
</file>