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9"/>
  <workbookPr codeName="ThisWorkbook"/>
  <mc:AlternateContent xmlns:mc="http://schemas.openxmlformats.org/markup-compatibility/2006">
    <mc:Choice Requires="x15">
      <x15ac:absPath xmlns:x15ac="http://schemas.microsoft.com/office/spreadsheetml/2010/11/ac" url="\\10.10.1.8\高石市\土木部\上下水道課\05_総務係\01_下水道総務\植田\01_起案関係\R3\下水道\20220120公営企業に係る経営比較分析表（令和2年度決算）の作成について（依頼）\R4.2.8修正提出\"/>
    </mc:Choice>
  </mc:AlternateContent>
  <xr:revisionPtr revIDLastSave="0" documentId="13_ncr:1_{E4D77B3F-12E5-47AC-84A0-689E80CB0C88}" xr6:coauthVersionLast="36" xr6:coauthVersionMax="36" xr10:uidLastSave="{00000000-0000-0000-0000-000000000000}"/>
  <workbookProtection workbookAlgorithmName="SHA-512" workbookHashValue="+pdNbOwjsC6XcQrMARTN6+h5tXNE8A7zp91o6myAlby9AC8UO4r6uUY/Gle47mgeivdHtV6op1ybiDH+OpRFkQ==" workbookSaltValue="SBzQdYiHXG5YCAHhD6oHdQ==" workbookSpinCount="100000" lockStructure="1"/>
  <bookViews>
    <workbookView xWindow="0" yWindow="0" windowWidth="17760" windowHeight="6840" xr2:uid="{00000000-000D-0000-FFFF-FFFF00000000}"/>
  </bookViews>
  <sheets>
    <sheet name="法適用_下水道事業" sheetId="4" r:id="rId1"/>
    <sheet name="データ" sheetId="5" state="hidden" r:id="rId2"/>
  </sheets>
  <calcPr calcId="191029"/>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B10" i="4" s="1"/>
  <c r="M6" i="5"/>
  <c r="L6" i="5"/>
  <c r="K6" i="5"/>
  <c r="J6" i="5"/>
  <c r="I8" i="4" s="1"/>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AD10" i="4"/>
  <c r="W10" i="4"/>
  <c r="P10" i="4"/>
  <c r="I10" i="4"/>
  <c r="BB8" i="4"/>
  <c r="AT8" i="4"/>
  <c r="AL8" i="4"/>
  <c r="AD8" i="4"/>
  <c r="W8" i="4"/>
  <c r="P8" i="4"/>
  <c r="B8" i="4"/>
  <c r="B6" i="4"/>
</calcChain>
</file>

<file path=xl/sharedStrings.xml><?xml version="1.0" encoding="utf-8"?>
<sst xmlns="http://schemas.openxmlformats.org/spreadsheetml/2006/main" count="320" uniqueCount="115">
  <si>
    <t>事業CD</t>
    <rPh sb="0" eb="2">
      <t>ジギョウ</t>
    </rPh>
    <phoneticPr fontId="1"/>
  </si>
  <si>
    <t>1⑤</t>
  </si>
  <si>
    <t>経営比較分析表（令和2年度決算）</t>
    <rPh sb="8" eb="10">
      <t>レイワ</t>
    </rPh>
    <rPh sb="11" eb="13">
      <t>ネンド</t>
    </rPh>
    <phoneticPr fontId="1"/>
  </si>
  <si>
    <t>事業名</t>
  </si>
  <si>
    <t>業務名</t>
    <rPh sb="2" eb="3">
      <t>メイ</t>
    </rPh>
    <phoneticPr fontId="1"/>
  </si>
  <si>
    <t>全国平均</t>
    <rPh sb="0" eb="2">
      <t>ゼンコク</t>
    </rPh>
    <rPh sb="2" eb="4">
      <t>ヘイキン</t>
    </rPh>
    <phoneticPr fontId="1"/>
  </si>
  <si>
    <t>類似団体区分</t>
    <rPh sb="4" eb="6">
      <t>クブン</t>
    </rPh>
    <phoneticPr fontId="1"/>
  </si>
  <si>
    <t>業種名</t>
    <rPh sb="2" eb="3">
      <t>メイ</t>
    </rPh>
    <phoneticPr fontId="1"/>
  </si>
  <si>
    <t>"R"dd</t>
  </si>
  <si>
    <r>
      <t>人口密度(人/km</t>
    </r>
    <r>
      <rPr>
        <b/>
        <vertAlign val="superscript"/>
        <sz val="11"/>
        <color theme="1"/>
        <rFont val="ＭＳ ゴシック"/>
        <family val="3"/>
        <charset val="128"/>
      </rPr>
      <t>2</t>
    </r>
    <r>
      <rPr>
        <b/>
        <sz val="11"/>
        <color theme="1"/>
        <rFont val="ＭＳ ゴシック"/>
        <family val="3"/>
        <charset val="128"/>
      </rPr>
      <t>)</t>
    </r>
  </si>
  <si>
    <t>基本情報</t>
    <rPh sb="0" eb="2">
      <t>キホン</t>
    </rPh>
    <rPh sb="2" eb="4">
      <t>ジョウホウ</t>
    </rPh>
    <phoneticPr fontId="1"/>
  </si>
  <si>
    <t>類似団体平均値（平均値）</t>
  </si>
  <si>
    <r>
      <t>面積(km</t>
    </r>
    <r>
      <rPr>
        <b/>
        <vertAlign val="superscript"/>
        <sz val="11"/>
        <color theme="1"/>
        <rFont val="ＭＳ ゴシック"/>
        <family val="3"/>
        <charset val="128"/>
      </rPr>
      <t>2</t>
    </r>
    <r>
      <rPr>
        <b/>
        <sz val="11"/>
        <color theme="1"/>
        <rFont val="ＭＳ ゴシック"/>
        <family val="3"/>
        <charset val="128"/>
      </rPr>
      <t>)</t>
    </r>
  </si>
  <si>
    <t>分析欄</t>
    <rPh sb="0" eb="2">
      <t>ブンセキ</t>
    </rPh>
    <rPh sb="2" eb="3">
      <t>ラン</t>
    </rPh>
    <phoneticPr fontId="1"/>
  </si>
  <si>
    <t>管理者の情報</t>
    <rPh sb="0" eb="3">
      <t>カンリシャ</t>
    </rPh>
    <rPh sb="4" eb="6">
      <t>ジョウホウ</t>
    </rPh>
    <phoneticPr fontId="1"/>
  </si>
  <si>
    <t>人口（人）</t>
    <rPh sb="0" eb="2">
      <t>ジンコウ</t>
    </rPh>
    <rPh sb="3" eb="4">
      <t>ヒト</t>
    </rPh>
    <phoneticPr fontId="1"/>
  </si>
  <si>
    <t>①経常収支比率(％)</t>
  </si>
  <si>
    <t>【】</t>
  </si>
  <si>
    <t>グラフ凡例</t>
    <rPh sb="3" eb="5">
      <t>ハンレイ</t>
    </rPh>
    <phoneticPr fontId="1"/>
  </si>
  <si>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1"/>
  </si>
  <si>
    <t>■</t>
  </si>
  <si>
    <t>当該団体値（当該値）</t>
    <rPh sb="2" eb="4">
      <t>ダンタイ</t>
    </rPh>
    <phoneticPr fontId="1"/>
  </si>
  <si>
    <t>資金不足比率(％)</t>
  </si>
  <si>
    <t>業務CD</t>
    <rPh sb="0" eb="2">
      <t>ギョウム</t>
    </rPh>
    <phoneticPr fontId="1"/>
  </si>
  <si>
    <t>自己資本構成比率(％)</t>
  </si>
  <si>
    <t>1. 経営の健全性・効率性</t>
  </si>
  <si>
    <t>普及率(％)</t>
  </si>
  <si>
    <t>有収率(％)</t>
    <rPh sb="0" eb="1">
      <t>ユウ</t>
    </rPh>
    <rPh sb="1" eb="3">
      <t>シュウリツ</t>
    </rPh>
    <phoneticPr fontId="1"/>
  </si>
  <si>
    <r>
      <t>1か月20ｍ</t>
    </r>
    <r>
      <rPr>
        <b/>
        <vertAlign val="superscript"/>
        <sz val="12"/>
        <color theme="1"/>
        <rFont val="ＭＳ ゴシック"/>
        <family val="3"/>
        <charset val="128"/>
      </rPr>
      <t>3</t>
    </r>
    <r>
      <rPr>
        <b/>
        <sz val="11"/>
        <color theme="1"/>
        <rFont val="ＭＳ ゴシック"/>
        <family val="3"/>
        <charset val="128"/>
      </rPr>
      <t>当たり家庭料金(円)</t>
    </r>
  </si>
  <si>
    <t>1⑥</t>
  </si>
  <si>
    <t>処理区域内人口(人)</t>
    <rPh sb="0" eb="2">
      <t>ショリ</t>
    </rPh>
    <rPh sb="2" eb="5">
      <t>クイキナイ</t>
    </rPh>
    <phoneticPr fontId="1"/>
  </si>
  <si>
    <t>2③</t>
  </si>
  <si>
    <t>1②</t>
  </si>
  <si>
    <t>2. 老朽化の状況について</t>
  </si>
  <si>
    <t>⑧水洗化率(％)</t>
  </si>
  <si>
    <t>1. 経営の健全性・効率性</t>
    <rPh sb="3" eb="5">
      <t>ケイエイ</t>
    </rPh>
    <rPh sb="6" eb="9">
      <t>ケンゼンセイ</t>
    </rPh>
    <rPh sb="10" eb="12">
      <t>コウリツ</t>
    </rPh>
    <rPh sb="12" eb="13">
      <t>セイ</t>
    </rPh>
    <phoneticPr fontId="1"/>
  </si>
  <si>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1"/>
  </si>
  <si>
    <t>比率(N-4)</t>
    <rPh sb="0" eb="2">
      <t>ヒリツ</t>
    </rPh>
    <phoneticPr fontId="1"/>
  </si>
  <si>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1"/>
  </si>
  <si>
    <t>②累積欠損金比率(％)</t>
  </si>
  <si>
    <t>業種CD</t>
    <rPh sb="0" eb="2">
      <t>ギョウシュ</t>
    </rPh>
    <phoneticPr fontId="1"/>
  </si>
  <si>
    <t>－</t>
  </si>
  <si>
    <t>令和2年度全国平均</t>
    <rPh sb="0" eb="2">
      <t>レイワ</t>
    </rPh>
    <rPh sb="3" eb="5">
      <t>ネンド</t>
    </rPh>
    <phoneticPr fontId="1"/>
  </si>
  <si>
    <t>①有形固定資産減価償却率(％)</t>
    <rPh sb="1" eb="3">
      <t>ユウケイ</t>
    </rPh>
    <rPh sb="3" eb="5">
      <t>コテイ</t>
    </rPh>
    <rPh sb="5" eb="7">
      <t>シサン</t>
    </rPh>
    <rPh sb="7" eb="9">
      <t>ゲンカ</t>
    </rPh>
    <rPh sb="9" eb="11">
      <t>ショウキャク</t>
    </rPh>
    <rPh sb="11" eb="12">
      <t>リツ</t>
    </rPh>
    <phoneticPr fontId="1"/>
  </si>
  <si>
    <t>1. 経営の健全性・効率性について</t>
  </si>
  <si>
    <t>団体CD</t>
    <rPh sb="0" eb="2">
      <t>ダンタイ</t>
    </rPh>
    <phoneticPr fontId="1"/>
  </si>
  <si>
    <t>2. 老朽化の状況</t>
  </si>
  <si>
    <t>全体総括</t>
    <rPh sb="0" eb="2">
      <t>ゼンタイ</t>
    </rPh>
    <rPh sb="2" eb="4">
      <t>ソウカツ</t>
    </rPh>
    <phoneticPr fontId="1"/>
  </si>
  <si>
    <t>1①</t>
  </si>
  <si>
    <t>2②</t>
  </si>
  <si>
    <t>1③</t>
  </si>
  <si>
    <t>1④</t>
  </si>
  <si>
    <t>1⑦</t>
  </si>
  <si>
    <t>1⑧</t>
  </si>
  <si>
    <t>2①</t>
  </si>
  <si>
    <t>下水道事業(法適用)</t>
    <rPh sb="3" eb="5">
      <t>ジギョウ</t>
    </rPh>
    <rPh sb="6" eb="7">
      <t>ホウ</t>
    </rPh>
    <rPh sb="7" eb="9">
      <t>テキヨウ</t>
    </rPh>
    <phoneticPr fontId="1"/>
  </si>
  <si>
    <t>⑤経費回収率(％)</t>
  </si>
  <si>
    <t>項番</t>
    <rPh sb="0" eb="2">
      <t>コウバン</t>
    </rPh>
    <phoneticPr fontId="1"/>
  </si>
  <si>
    <t>中項目</t>
    <rPh sb="0" eb="1">
      <t>チュウ</t>
    </rPh>
    <rPh sb="1" eb="3">
      <t>コウモク</t>
    </rPh>
    <phoneticPr fontId="1"/>
  </si>
  <si>
    <t>大項目</t>
    <rPh sb="0" eb="3">
      <t>ダイコウモク</t>
    </rPh>
    <phoneticPr fontId="1"/>
  </si>
  <si>
    <t>年度</t>
    <rPh sb="0" eb="2">
      <t>ネンド</t>
    </rPh>
    <phoneticPr fontId="1"/>
  </si>
  <si>
    <t>施設CD</t>
    <rPh sb="0" eb="2">
      <t>シセツ</t>
    </rPh>
    <phoneticPr fontId="1"/>
  </si>
  <si>
    <t>③流動比率(％)</t>
    <rPh sb="1" eb="3">
      <t>リュウドウ</t>
    </rPh>
    <rPh sb="3" eb="5">
      <t>ヒリツ</t>
    </rPh>
    <phoneticPr fontId="1"/>
  </si>
  <si>
    <t>④企業債残高対事業規模比率(％)</t>
  </si>
  <si>
    <t>⑥汚水処理原価(円)</t>
    <rPh sb="1" eb="3">
      <t>オスイ</t>
    </rPh>
    <rPh sb="3" eb="5">
      <t>ショリ</t>
    </rPh>
    <rPh sb="5" eb="7">
      <t>ゲンカ</t>
    </rPh>
    <rPh sb="8" eb="9">
      <t>エン</t>
    </rPh>
    <phoneticPr fontId="1"/>
  </si>
  <si>
    <t>⑦施設利用率(％)</t>
    <rPh sb="1" eb="3">
      <t>シセツ</t>
    </rPh>
    <rPh sb="3" eb="6">
      <t>リヨウリツ</t>
    </rPh>
    <phoneticPr fontId="1"/>
  </si>
  <si>
    <t>②管渠老朽化率(％)</t>
  </si>
  <si>
    <t>③管渠改善率(％)</t>
  </si>
  <si>
    <t>小項目</t>
    <rPh sb="0" eb="3">
      <t>ショウコウモク</t>
    </rPh>
    <phoneticPr fontId="1"/>
  </si>
  <si>
    <t>都道府県名</t>
    <rPh sb="0" eb="4">
      <t>トドウフケン</t>
    </rPh>
    <rPh sb="4" eb="5">
      <t>メイ</t>
    </rPh>
    <phoneticPr fontId="1"/>
  </si>
  <si>
    <t>法適・法非適</t>
    <rPh sb="0" eb="1">
      <t>ホウ</t>
    </rPh>
    <rPh sb="1" eb="2">
      <t>テキ</t>
    </rPh>
    <rPh sb="3" eb="4">
      <t>ホウ</t>
    </rPh>
    <rPh sb="4" eb="5">
      <t>ヒ</t>
    </rPh>
    <rPh sb="5" eb="6">
      <t>テキ</t>
    </rPh>
    <phoneticPr fontId="1"/>
  </si>
  <si>
    <t>業種名称</t>
    <rPh sb="0" eb="2">
      <t>ギョウシュ</t>
    </rPh>
    <rPh sb="2" eb="4">
      <t>メイショウ</t>
    </rPh>
    <phoneticPr fontId="1"/>
  </si>
  <si>
    <t>事業名称</t>
    <rPh sb="0" eb="2">
      <t>ジギョウ</t>
    </rPh>
    <rPh sb="2" eb="4">
      <t>メイショウ</t>
    </rPh>
    <phoneticPr fontId="1"/>
  </si>
  <si>
    <t>類似団体</t>
    <rPh sb="0" eb="2">
      <t>ルイジ</t>
    </rPh>
    <rPh sb="2" eb="4">
      <t>ダンタイ</t>
    </rPh>
    <phoneticPr fontId="1"/>
  </si>
  <si>
    <t>資金不足比率</t>
    <rPh sb="0" eb="2">
      <t>シキン</t>
    </rPh>
    <rPh sb="2" eb="4">
      <t>フソク</t>
    </rPh>
    <rPh sb="4" eb="6">
      <t>ヒリツ</t>
    </rPh>
    <phoneticPr fontId="1"/>
  </si>
  <si>
    <t>自己資本構成比率</t>
    <rPh sb="0" eb="2">
      <t>ジコ</t>
    </rPh>
    <rPh sb="2" eb="4">
      <t>シホン</t>
    </rPh>
    <rPh sb="4" eb="6">
      <t>コウセイ</t>
    </rPh>
    <rPh sb="6" eb="8">
      <t>ヒリツ</t>
    </rPh>
    <phoneticPr fontId="1"/>
  </si>
  <si>
    <t>普及率</t>
    <rPh sb="0" eb="2">
      <t>フキュウ</t>
    </rPh>
    <rPh sb="2" eb="3">
      <t>リツ</t>
    </rPh>
    <phoneticPr fontId="1"/>
  </si>
  <si>
    <t>有収率</t>
    <rPh sb="0" eb="1">
      <t>ユウ</t>
    </rPh>
    <rPh sb="1" eb="3">
      <t>シュウリツ</t>
    </rPh>
    <phoneticPr fontId="1"/>
  </si>
  <si>
    <t>1ヶ月20㎥当たり家庭料金</t>
    <rPh sb="2" eb="3">
      <t>ゲツ</t>
    </rPh>
    <rPh sb="6" eb="7">
      <t>ア</t>
    </rPh>
    <rPh sb="9" eb="11">
      <t>カテイ</t>
    </rPh>
    <rPh sb="11" eb="13">
      <t>リョウキン</t>
    </rPh>
    <phoneticPr fontId="1"/>
  </si>
  <si>
    <t>人口</t>
    <rPh sb="0" eb="2">
      <t>ジンコウ</t>
    </rPh>
    <phoneticPr fontId="1"/>
  </si>
  <si>
    <t>面積</t>
    <rPh sb="0" eb="2">
      <t>メンセキ</t>
    </rPh>
    <phoneticPr fontId="1"/>
  </si>
  <si>
    <t>人口密度</t>
    <rPh sb="0" eb="2">
      <t>ジンコウ</t>
    </rPh>
    <rPh sb="2" eb="4">
      <t>ミツド</t>
    </rPh>
    <phoneticPr fontId="1"/>
  </si>
  <si>
    <t>処理区域内人口</t>
  </si>
  <si>
    <t>処理区域面積</t>
  </si>
  <si>
    <t>処理区域内人口密度</t>
  </si>
  <si>
    <t>比率(N-3)</t>
    <rPh sb="0" eb="2">
      <t>ヒリツ</t>
    </rPh>
    <phoneticPr fontId="1"/>
  </si>
  <si>
    <t>比率(N-2)</t>
    <rPh sb="0" eb="2">
      <t>ヒリツ</t>
    </rPh>
    <phoneticPr fontId="1"/>
  </si>
  <si>
    <t>比率(N-1)</t>
    <rPh sb="0" eb="2">
      <t>ヒリツ</t>
    </rPh>
    <phoneticPr fontId="1"/>
  </si>
  <si>
    <t>比率(N)</t>
    <rPh sb="0" eb="2">
      <t>ヒリツ</t>
    </rPh>
    <phoneticPr fontId="1"/>
  </si>
  <si>
    <t>類似団体平均(N-4)</t>
  </si>
  <si>
    <t>類似団体平均(N-3)</t>
  </si>
  <si>
    <t>類似団体平均(N-2)</t>
  </si>
  <si>
    <t>類似団体平均(N-1)</t>
  </si>
  <si>
    <t>類似団体平均(N)</t>
  </si>
  <si>
    <t>全国平均</t>
  </si>
  <si>
    <t>参照用</t>
    <rPh sb="0" eb="3">
      <t>サンショウヨウ</t>
    </rPh>
    <phoneticPr fontId="1"/>
  </si>
  <si>
    <t>大阪府　高石市</t>
  </si>
  <si>
    <t>法適用</t>
  </si>
  <si>
    <t>下水道事業</t>
  </si>
  <si>
    <t>公共下水道</t>
  </si>
  <si>
    <t>Bb1</t>
  </si>
  <si>
    <t>非設置</t>
  </si>
  <si>
    <t>←年数補正</t>
    <rPh sb="1" eb="3">
      <t>ネンスウ</t>
    </rPh>
    <rPh sb="3" eb="5">
      <t>ホセイ</t>
    </rPh>
    <phoneticPr fontId="1"/>
  </si>
  <si>
    <t>-</t>
  </si>
  <si>
    <t>Ｎ－４年度</t>
    <rPh sb="3" eb="5">
      <t>ネンド</t>
    </rPh>
    <phoneticPr fontId="1"/>
  </si>
  <si>
    <t>Ｎ－３年度</t>
    <rPh sb="3" eb="5">
      <t>ネンド</t>
    </rPh>
    <phoneticPr fontId="1"/>
  </si>
  <si>
    <t>Ｎ－２年度</t>
    <rPh sb="3" eb="5">
      <t>ネンド</t>
    </rPh>
    <phoneticPr fontId="1"/>
  </si>
  <si>
    <t>Ｎ－１年度</t>
    <rPh sb="3" eb="5">
      <t>ネンド</t>
    </rPh>
    <phoneticPr fontId="1"/>
  </si>
  <si>
    <t>Ｎ年度</t>
    <rPh sb="1" eb="3">
      <t>ネンド</t>
    </rPh>
    <phoneticPr fontId="1"/>
  </si>
  <si>
    <t>←日数補正</t>
    <rPh sb="1" eb="3">
      <t>ニッスウ</t>
    </rPh>
    <rPh sb="3" eb="5">
      <t>ホセイ</t>
    </rPh>
    <phoneticPr fontId="1"/>
  </si>
  <si>
    <t>"H"yy</t>
  </si>
  <si>
    <t>←書式設定</t>
    <rPh sb="1" eb="3">
      <t>ショシキ</t>
    </rPh>
    <rPh sb="3" eb="5">
      <t>セッテイ</t>
    </rPh>
    <phoneticPr fontId="1"/>
  </si>
  <si>
    <t xml:space="preserve">　平成26年4月より高石市・和泉市・泉大津市の一部事務組合である泉北環境整備施設組合が管理していた区域の移管が行われ、同組合が要した地方債の元利償還金等は、本市下水道事業が同組合に負担金として支出をしている。本負担金を地方債償還金とみなし算定すると①は133.35％、④は972.39％となる。
　また、本市は令和2年度より法適用（一部）となったため、⑤・⑥・⑧についてのみ過年度の比較を行う。
　①については100％以上となり、単年度黒字となった。
　②については、累積欠損金が生じていないため0％となっている。
　③は、令和2年度が企業債償還額のピークとなっており、平均よりも低い数値となっている。
　④については、類似団体とほぼ同等であるが、上記負担金を加味すると大きく上回っている。
　⑤については、過年度（法非適）においては概ね90%前後であったが、100%を達成できた。
　⑥については、昨年度より5円程度減少しているが、類似団体と比較すると高くなっている。
　⑦については、処理施設が無いため該当なし。
　⑧については、類似団体と比較すると低値だが、下水道工事による整備率の向上や、水洗便所改造費助成制度等で増加傾向にあり、昨年度より0.7ポイント上昇した。
</t>
    <rPh sb="104" eb="105">
      <t>ホン</t>
    </rPh>
    <rPh sb="105" eb="108">
      <t>フタンキン</t>
    </rPh>
    <rPh sb="109" eb="111">
      <t>チホウ</t>
    </rPh>
    <rPh sb="111" eb="112">
      <t>サイ</t>
    </rPh>
    <rPh sb="112" eb="114">
      <t>ショウカン</t>
    </rPh>
    <rPh sb="114" eb="115">
      <t>キン</t>
    </rPh>
    <rPh sb="152" eb="154">
      <t>ホンシ</t>
    </rPh>
    <rPh sb="194" eb="195">
      <t>オコナ</t>
    </rPh>
    <rPh sb="209" eb="211">
      <t>イジョウ</t>
    </rPh>
    <rPh sb="285" eb="287">
      <t>ヘイキン</t>
    </rPh>
    <rPh sb="290" eb="291">
      <t>ヒク</t>
    </rPh>
    <rPh sb="292" eb="294">
      <t>スウチ</t>
    </rPh>
    <rPh sb="310" eb="314">
      <t>ルイジダンタイ</t>
    </rPh>
    <rPh sb="317" eb="319">
      <t>ドウトウ</t>
    </rPh>
    <rPh sb="324" eb="329">
      <t>ジョウキフタンキン</t>
    </rPh>
    <rPh sb="330" eb="332">
      <t>カミ</t>
    </rPh>
    <rPh sb="335" eb="336">
      <t>オオ</t>
    </rPh>
    <rPh sb="338" eb="340">
      <t>ウワマワ</t>
    </rPh>
    <rPh sb="367" eb="368">
      <t>オオム</t>
    </rPh>
    <rPh sb="372" eb="374">
      <t>ゼンゴ</t>
    </rPh>
    <rPh sb="385" eb="387">
      <t>タッセイ</t>
    </rPh>
    <rPh sb="400" eb="403">
      <t>サクネンド</t>
    </rPh>
    <rPh sb="406" eb="407">
      <t>エン</t>
    </rPh>
    <rPh sb="407" eb="409">
      <t>テイド</t>
    </rPh>
    <rPh sb="409" eb="411">
      <t>ゲンショウ</t>
    </rPh>
    <rPh sb="417" eb="419">
      <t>ルイジ</t>
    </rPh>
    <rPh sb="419" eb="421">
      <t>ダンタイ</t>
    </rPh>
    <rPh sb="422" eb="424">
      <t>ヒカク</t>
    </rPh>
    <rPh sb="427" eb="428">
      <t>タカ</t>
    </rPh>
    <rPh sb="444" eb="446">
      <t>ショリ</t>
    </rPh>
    <rPh sb="446" eb="448">
      <t>シセツ</t>
    </rPh>
    <rPh sb="449" eb="450">
      <t>ナ</t>
    </rPh>
    <rPh sb="453" eb="455">
      <t>ガイトウ</t>
    </rPh>
    <rPh sb="509" eb="510">
      <t>トウ</t>
    </rPh>
    <rPh sb="519" eb="522">
      <t>サクネンド</t>
    </rPh>
    <rPh sb="531" eb="533">
      <t>ジョウショウ</t>
    </rPh>
    <phoneticPr fontId="1"/>
  </si>
  <si>
    <t>　本市が管理してきた区域については、平成2年より供用開始のため、現時点で管渠更新・老朽化対策は講じていない。一方、泉北環境整備施設組合から移管を受けた区域については昭和43年より供用開始しており、平成26年度に長寿命化計画を作成し、平成27・28年度に管渠の改築工事に取り組んだ。
　①については、全国平均、類似団体の平均値を上回っている。
　②については、現時点で法定耐用年数を経過した管渠はない。
　③は、上記のとおり平成28年度に管渠更新工事が完了したため、令和2年度は実施していない。</t>
    <rPh sb="1" eb="3">
      <t>ホンシ</t>
    </rPh>
    <rPh sb="4" eb="6">
      <t>カンリ</t>
    </rPh>
    <rPh sb="10" eb="12">
      <t>クイキ</t>
    </rPh>
    <rPh sb="18" eb="20">
      <t>ヘイセイ</t>
    </rPh>
    <rPh sb="21" eb="22">
      <t>ネン</t>
    </rPh>
    <rPh sb="24" eb="26">
      <t>キョウヨウ</t>
    </rPh>
    <rPh sb="26" eb="28">
      <t>カイシ</t>
    </rPh>
    <rPh sb="32" eb="35">
      <t>ゲンジテン</t>
    </rPh>
    <rPh sb="36" eb="38">
      <t>カンキョ</t>
    </rPh>
    <rPh sb="38" eb="40">
      <t>コウシン</t>
    </rPh>
    <rPh sb="41" eb="44">
      <t>ロウキュウカ</t>
    </rPh>
    <rPh sb="44" eb="46">
      <t>タイサク</t>
    </rPh>
    <rPh sb="47" eb="48">
      <t>コウ</t>
    </rPh>
    <rPh sb="54" eb="56">
      <t>イッポウ</t>
    </rPh>
    <rPh sb="57" eb="63">
      <t>センボクカンキョウセイビ</t>
    </rPh>
    <rPh sb="134" eb="135">
      <t>ト</t>
    </rPh>
    <rPh sb="136" eb="137">
      <t>ク</t>
    </rPh>
    <rPh sb="149" eb="151">
      <t>ゼンコク</t>
    </rPh>
    <rPh sb="151" eb="153">
      <t>ヘイキン</t>
    </rPh>
    <rPh sb="154" eb="156">
      <t>ルイジ</t>
    </rPh>
    <rPh sb="156" eb="158">
      <t>ダンタイ</t>
    </rPh>
    <rPh sb="159" eb="162">
      <t>ヘイキンチ</t>
    </rPh>
    <rPh sb="163" eb="165">
      <t>ウワマワ</t>
    </rPh>
    <rPh sb="183" eb="185">
      <t>ホウテイ</t>
    </rPh>
    <rPh sb="185" eb="187">
      <t>タイヨウ</t>
    </rPh>
    <rPh sb="187" eb="189">
      <t>ネンスウ</t>
    </rPh>
    <rPh sb="190" eb="192">
      <t>ケイカ</t>
    </rPh>
    <rPh sb="194" eb="195">
      <t>カン</t>
    </rPh>
    <rPh sb="195" eb="196">
      <t>キョ</t>
    </rPh>
    <rPh sb="205" eb="207">
      <t>ジョウキ</t>
    </rPh>
    <rPh sb="211" eb="213">
      <t>ヘイセイ</t>
    </rPh>
    <rPh sb="215" eb="216">
      <t>ネン</t>
    </rPh>
    <rPh sb="216" eb="217">
      <t>ド</t>
    </rPh>
    <rPh sb="218" eb="220">
      <t>カンキョ</t>
    </rPh>
    <rPh sb="220" eb="222">
      <t>コウシン</t>
    </rPh>
    <rPh sb="222" eb="224">
      <t>コウジ</t>
    </rPh>
    <rPh sb="225" eb="227">
      <t>カンリョウ</t>
    </rPh>
    <rPh sb="232" eb="234">
      <t>レイワ</t>
    </rPh>
    <rPh sb="235" eb="237">
      <t>ネンド</t>
    </rPh>
    <rPh sb="238" eb="240">
      <t>ジッシ</t>
    </rPh>
    <phoneticPr fontId="1"/>
  </si>
  <si>
    <t>　安定的で持続可能な経営を進めていくため、令和2年4月より地方公営企業法の一部を適用した。また令和2年度末には経営戦略を策定した。経営戦略での方針に基づき、今後より効率的な経営に努めていく。
　ポンプ場施設や管渠等の下水道施設の老朽化対策については、令和元年度にストックマネジメント計画を策定しており、令和3年度より本計画に基づき管渠更新工事を実施していく予定である。</t>
    <rPh sb="1" eb="4">
      <t>アンテイテキ</t>
    </rPh>
    <rPh sb="5" eb="7">
      <t>ジゾク</t>
    </rPh>
    <rPh sb="7" eb="9">
      <t>カノウ</t>
    </rPh>
    <rPh sb="10" eb="12">
      <t>ケイエイ</t>
    </rPh>
    <rPh sb="13" eb="14">
      <t>スス</t>
    </rPh>
    <rPh sb="21" eb="23">
      <t>レイワ</t>
    </rPh>
    <rPh sb="24" eb="25">
      <t>ネン</t>
    </rPh>
    <rPh sb="26" eb="27">
      <t>ガツ</t>
    </rPh>
    <rPh sb="29" eb="36">
      <t>チホウコウエイキギョウホウ</t>
    </rPh>
    <rPh sb="37" eb="39">
      <t>イチブ</t>
    </rPh>
    <rPh sb="40" eb="42">
      <t>テキヨウ</t>
    </rPh>
    <rPh sb="47" eb="49">
      <t>レイワ</t>
    </rPh>
    <rPh sb="50" eb="52">
      <t>ネンド</t>
    </rPh>
    <rPh sb="52" eb="53">
      <t>マツ</t>
    </rPh>
    <rPh sb="55" eb="59">
      <t>ケイエイセンリャク</t>
    </rPh>
    <rPh sb="60" eb="62">
      <t>サクテイ</t>
    </rPh>
    <rPh sb="65" eb="67">
      <t>ケイエイ</t>
    </rPh>
    <rPh sb="67" eb="69">
      <t>センリャク</t>
    </rPh>
    <rPh sb="71" eb="73">
      <t>ホウシン</t>
    </rPh>
    <rPh sb="74" eb="75">
      <t>モト</t>
    </rPh>
    <rPh sb="78" eb="80">
      <t>コンゴ</t>
    </rPh>
    <rPh sb="82" eb="85">
      <t>コウリツテキ</t>
    </rPh>
    <rPh sb="86" eb="88">
      <t>ケイエイ</t>
    </rPh>
    <rPh sb="89" eb="90">
      <t>ツト</t>
    </rPh>
    <rPh sb="100" eb="101">
      <t>ジョウ</t>
    </rPh>
    <rPh sb="101" eb="103">
      <t>シセツ</t>
    </rPh>
    <rPh sb="104" eb="106">
      <t>カンキョ</t>
    </rPh>
    <rPh sb="106" eb="107">
      <t>トウ</t>
    </rPh>
    <rPh sb="108" eb="111">
      <t>ゲスイドウ</t>
    </rPh>
    <rPh sb="111" eb="113">
      <t>シセツ</t>
    </rPh>
    <rPh sb="114" eb="117">
      <t>ロウキュウカ</t>
    </rPh>
    <rPh sb="117" eb="119">
      <t>タイサク</t>
    </rPh>
    <rPh sb="125" eb="127">
      <t>レイワ</t>
    </rPh>
    <rPh sb="127" eb="129">
      <t>ガンネン</t>
    </rPh>
    <rPh sb="129" eb="130">
      <t>ド</t>
    </rPh>
    <rPh sb="141" eb="143">
      <t>ケイカク</t>
    </rPh>
    <rPh sb="144" eb="146">
      <t>サクテイ</t>
    </rPh>
    <rPh sb="151" eb="153">
      <t>レイワ</t>
    </rPh>
    <rPh sb="154" eb="155">
      <t>ネン</t>
    </rPh>
    <rPh sb="155" eb="156">
      <t>ド</t>
    </rPh>
    <rPh sb="158" eb="159">
      <t>ホン</t>
    </rPh>
    <rPh sb="159" eb="161">
      <t>ケイカク</t>
    </rPh>
    <rPh sb="162" eb="163">
      <t>モト</t>
    </rPh>
    <rPh sb="167" eb="169">
      <t>コウシン</t>
    </rPh>
    <rPh sb="169" eb="171">
      <t>コウジ</t>
    </rPh>
    <rPh sb="172" eb="174">
      <t>ジッシシ</t>
    </rPh>
    <rPh sb="174" eb="180">
      <t>テイクヨテイ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</si>
</sst>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quot;H&quot;yy"/>
    <numFmt numFmtId="177" formatCode="&quot;R&quot;dd"/>
    <numFmt numFmtId="178" formatCode="#,##0.00;&quot;△&quot;#,##0.00"/>
    <numFmt numFmtId="179" formatCode="#,##0.00;&quot;△&quot;#,##0.00;&quot;-&quot;"/>
    <numFmt numFmtId="180" formatCode="#,##0;&quot;△&quot;#,##0"/>
    <numFmt numFmtId="181" formatCode="0.00_);[Red]\(0.00\)"/>
  </numFmts>
  <fonts count="15" x14ac:knownFonts="1">
    <font>
      <sz val="11"/>
      <color theme="1"/>
      <name val="ＭＳ Ｐゴシック"/>
    </font>
    <font>
      <sz val="6"/>
      <name val="ＭＳ Ｐゴシック"/>
      <family val="3"/>
      <charset val="128"/>
    </font>
    <font>
      <b/>
      <sz val="11"/>
      <color theme="1"/>
      <name val="ＭＳ ゴシック"/>
      <family val="3"/>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sz val="11"/>
      <color theme="0"/>
      <name val="ＭＳ Ｐゴシック"/>
      <family val="3"/>
      <charset val="128"/>
    </font>
    <font>
      <b/>
      <sz val="9"/>
      <color theme="1"/>
      <name val="ＭＳ ゴシック"/>
      <family val="3"/>
      <charset val="128"/>
    </font>
    <font>
      <sz val="9"/>
      <color theme="1"/>
      <name val="ＭＳ ゴシック"/>
      <family val="3"/>
      <charset val="128"/>
    </font>
    <font>
      <b/>
      <sz val="11"/>
      <color rgb="FF3366FF"/>
      <name val="ＭＳ ゴシック"/>
      <family val="3"/>
      <charset val="128"/>
    </font>
    <font>
      <b/>
      <sz val="11"/>
      <color rgb="FFFF5050"/>
      <name val="ＭＳ ゴシック"/>
      <family val="3"/>
      <charset val="128"/>
    </font>
    <font>
      <b/>
      <sz val="12"/>
      <color theme="1"/>
      <name val="ＭＳ ゴシック"/>
      <family val="3"/>
      <charset val="128"/>
    </font>
    <font>
      <sz val="11"/>
      <color theme="1"/>
      <name val="ＭＳ Ｐゴシック"/>
      <family val="3"/>
      <charset val="128"/>
    </font>
    <font>
      <b/>
      <vertAlign val="superscript"/>
      <sz val="11"/>
      <color theme="1"/>
      <name val="ＭＳ ゴシック"/>
      <family val="3"/>
      <charset val="128"/>
    </font>
    <font>
      <b/>
      <vertAlign val="superscript"/>
      <sz val="12"/>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theme="9" tint="0.59999389629810485"/>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2" fillId="0" borderId="0" applyFont="0" applyFill="0" applyBorder="0" applyAlignment="0" applyProtection="0">
      <alignment vertical="center"/>
    </xf>
  </cellStyleXfs>
  <cellXfs count="84">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pplyAlignment="1">
      <alignment horizontal="center" vertical="center"/>
    </xf>
    <xf numFmtId="0" fontId="3" fillId="0" borderId="4" xfId="0" applyFont="1" applyBorder="1">
      <alignment vertical="center"/>
    </xf>
    <xf numFmtId="0" fontId="3" fillId="0" borderId="5" xfId="0" applyFont="1" applyBorder="1">
      <alignment vertical="center"/>
    </xf>
    <xf numFmtId="0" fontId="6" fillId="0" borderId="0" xfId="0" applyFont="1" applyProtection="1">
      <alignment vertical="center"/>
      <protection hidden="1"/>
    </xf>
    <xf numFmtId="0" fontId="3" fillId="0" borderId="0" xfId="0" applyFont="1" applyBorder="1">
      <alignment vertical="center"/>
    </xf>
    <xf numFmtId="0" fontId="2" fillId="0" borderId="0" xfId="0" applyFont="1" applyBorder="1" applyAlignment="1">
      <alignment vertical="center"/>
    </xf>
    <xf numFmtId="0" fontId="7" fillId="0" borderId="0" xfId="0" applyFont="1" applyBorder="1" applyAlignment="1">
      <alignment horizontal="center" vertical="center"/>
    </xf>
    <xf numFmtId="0" fontId="3" fillId="0" borderId="1" xfId="0" applyFont="1" applyBorder="1">
      <alignment vertical="center"/>
    </xf>
    <xf numFmtId="0" fontId="2" fillId="0" borderId="0" xfId="0" applyFont="1" applyBorder="1" applyAlignment="1">
      <alignment horizontal="center" vertical="center"/>
    </xf>
    <xf numFmtId="0" fontId="8" fillId="0" borderId="0" xfId="0" applyFont="1" applyBorder="1">
      <alignment vertical="center"/>
    </xf>
    <xf numFmtId="0" fontId="3" fillId="0" borderId="8" xfId="0" applyFont="1" applyBorder="1">
      <alignment vertical="center"/>
    </xf>
    <xf numFmtId="0" fontId="3" fillId="0" borderId="9" xfId="0" applyFont="1" applyBorder="1">
      <alignment vertical="center"/>
    </xf>
    <xf numFmtId="0" fontId="5" fillId="0" borderId="3" xfId="0" applyFont="1" applyBorder="1" applyAlignment="1">
      <alignment vertical="center"/>
    </xf>
    <xf numFmtId="0" fontId="5" fillId="0" borderId="6" xfId="0" applyFont="1" applyBorder="1" applyAlignment="1">
      <alignment vertical="center"/>
    </xf>
    <xf numFmtId="0" fontId="9" fillId="0" borderId="0" xfId="0" applyFont="1" applyBorder="1" applyAlignment="1">
      <alignment horizontal="left" vertical="center"/>
    </xf>
    <xf numFmtId="0" fontId="10" fillId="0" borderId="0" xfId="0" applyFont="1" applyBorder="1" applyAlignment="1">
      <alignment horizontal="left" vertical="center"/>
    </xf>
    <xf numFmtId="0" fontId="2" fillId="0" borderId="1" xfId="0" applyFont="1" applyBorder="1" applyAlignment="1">
      <alignment horizontal="left" vertical="center"/>
    </xf>
    <xf numFmtId="0" fontId="9" fillId="0" borderId="0" xfId="0" applyFont="1" applyBorder="1" applyAlignment="1">
      <alignment vertical="center"/>
    </xf>
    <xf numFmtId="0" fontId="10" fillId="0" borderId="0" xfId="0" applyFont="1" applyBorder="1" applyAlignment="1">
      <alignment vertical="center"/>
    </xf>
    <xf numFmtId="0" fontId="2" fillId="0" borderId="1" xfId="0" applyFont="1" applyBorder="1" applyAlignment="1">
      <alignment vertical="center"/>
    </xf>
    <xf numFmtId="0" fontId="5" fillId="0" borderId="7" xfId="0" applyFont="1" applyBorder="1" applyAlignment="1">
      <alignment vertical="center"/>
    </xf>
    <xf numFmtId="0" fontId="9" fillId="0" borderId="8" xfId="0" applyFont="1" applyBorder="1" applyAlignment="1">
      <alignment vertical="center"/>
    </xf>
    <xf numFmtId="0" fontId="10" fillId="0" borderId="8" xfId="0" applyFont="1" applyBorder="1" applyAlignment="1">
      <alignment vertical="center"/>
    </xf>
    <xf numFmtId="0" fontId="2" fillId="0" borderId="9" xfId="0" applyFont="1" applyBorder="1" applyAlignment="1">
      <alignment vertical="center"/>
    </xf>
    <xf numFmtId="49" fontId="0" fillId="0" borderId="0" xfId="0" applyNumberFormat="1" applyAlignment="1">
      <alignment vertical="center" shrinkToFit="1"/>
    </xf>
    <xf numFmtId="0" fontId="0" fillId="3" borderId="2" xfId="0" applyFill="1" applyBorder="1">
      <alignment vertical="center"/>
    </xf>
    <xf numFmtId="0" fontId="0" fillId="4"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5" borderId="2" xfId="0" applyNumberFormat="1" applyFill="1" applyBorder="1" applyAlignment="1">
      <alignment vertical="center" shrinkToFit="1"/>
    </xf>
    <xf numFmtId="0" fontId="0" fillId="0" borderId="2" xfId="0" applyNumberFormat="1" applyBorder="1" applyAlignment="1">
      <alignment vertical="center" shrinkToFit="1"/>
    </xf>
    <xf numFmtId="176" fontId="0" fillId="0" borderId="2" xfId="0" applyNumberFormat="1" applyBorder="1">
      <alignment vertical="center"/>
    </xf>
    <xf numFmtId="177" fontId="0" fillId="0" borderId="2" xfId="0" applyNumberFormat="1" applyBorder="1">
      <alignment vertical="center"/>
    </xf>
    <xf numFmtId="0" fontId="0" fillId="3" borderId="2" xfId="0" applyFill="1" applyBorder="1" applyAlignment="1">
      <alignment vertical="center" shrinkToFit="1"/>
    </xf>
    <xf numFmtId="178" fontId="0" fillId="5" borderId="2" xfId="1" applyNumberFormat="1" applyFont="1" applyFill="1" applyBorder="1" applyAlignment="1">
      <alignment vertical="center" shrinkToFit="1"/>
    </xf>
    <xf numFmtId="178" fontId="0" fillId="0" borderId="2" xfId="1" applyNumberFormat="1" applyFont="1" applyBorder="1" applyAlignment="1">
      <alignment vertical="center" shrinkToFit="1"/>
    </xf>
    <xf numFmtId="181" fontId="0" fillId="0" borderId="0" xfId="0" applyNumberFormat="1">
      <alignment vertical="center"/>
    </xf>
    <xf numFmtId="0" fontId="6" fillId="0" borderId="0" xfId="0" applyFont="1">
      <alignment vertical="center"/>
    </xf>
    <xf numFmtId="179" fontId="0" fillId="5" borderId="2" xfId="1" applyNumberFormat="1" applyFont="1" applyFill="1" applyBorder="1" applyAlignment="1">
      <alignment vertical="center" shrinkToFit="1"/>
    </xf>
    <xf numFmtId="49" fontId="2" fillId="0" borderId="1" xfId="0" applyNumberFormat="1" applyFont="1" applyBorder="1" applyAlignment="1" applyProtection="1">
      <alignment horizontal="left" vertical="center"/>
      <protection hidden="1"/>
    </xf>
    <xf numFmtId="0" fontId="2" fillId="2" borderId="2" xfId="0" applyFont="1" applyFill="1" applyBorder="1" applyAlignment="1">
      <alignment horizontal="center" vertical="center" shrinkToFit="1"/>
    </xf>
    <xf numFmtId="0" fontId="3" fillId="0" borderId="2" xfId="0" applyNumberFormat="1" applyFont="1" applyBorder="1" applyAlignment="1" applyProtection="1">
      <alignment horizontal="center" vertical="center"/>
      <protection hidden="1"/>
    </xf>
    <xf numFmtId="0" fontId="3" fillId="0" borderId="2" xfId="0" applyNumberFormat="1" applyFont="1" applyBorder="1" applyAlignment="1" applyProtection="1">
      <alignment horizontal="center" vertical="center" shrinkToFit="1"/>
      <protection hidden="1"/>
    </xf>
    <xf numFmtId="180" fontId="3" fillId="0" borderId="2" xfId="0" applyNumberFormat="1" applyFont="1" applyBorder="1" applyAlignment="1" applyProtection="1">
      <alignment horizontal="center" vertical="center"/>
      <protection hidden="1"/>
    </xf>
    <xf numFmtId="178" fontId="3" fillId="0" borderId="2" xfId="0" applyNumberFormat="1" applyFont="1" applyBorder="1" applyAlignment="1" applyProtection="1">
      <alignment horizontal="center" vertical="center"/>
      <protection hidden="1"/>
    </xf>
    <xf numFmtId="0" fontId="4" fillId="0" borderId="0" xfId="0" applyFont="1" applyAlignment="1">
      <alignment horizontal="center" vertical="center"/>
    </xf>
    <xf numFmtId="0" fontId="9" fillId="0" borderId="4" xfId="0" applyFont="1" applyBorder="1" applyAlignment="1">
      <alignment horizontal="center" vertical="center"/>
    </xf>
    <xf numFmtId="0" fontId="9" fillId="0" borderId="0" xfId="0" applyFont="1" applyBorder="1" applyAlignment="1">
      <alignment horizontal="center" vertical="center"/>
    </xf>
    <xf numFmtId="0" fontId="10" fillId="0" borderId="4" xfId="0" applyFont="1" applyBorder="1" applyAlignment="1">
      <alignment horizontal="center" vertical="center"/>
    </xf>
    <xf numFmtId="0" fontId="10" fillId="0" borderId="0" xfId="0" applyFont="1" applyBorder="1" applyAlignment="1">
      <alignment horizontal="center" vertical="center"/>
    </xf>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4" xfId="0" applyFont="1" applyBorder="1" applyAlignment="1">
      <alignment horizontal="center" vertical="center"/>
    </xf>
    <xf numFmtId="0" fontId="5" fillId="0" borderId="0" xfId="0" applyFont="1" applyBorder="1" applyAlignment="1">
      <alignment horizontal="center" vertical="center"/>
    </xf>
    <xf numFmtId="0" fontId="5" fillId="0" borderId="8" xfId="0" applyFont="1" applyBorder="1" applyAlignment="1">
      <alignment horizontal="center" vertical="center"/>
    </xf>
    <xf numFmtId="0" fontId="11" fillId="0" borderId="3" xfId="0" applyFont="1" applyBorder="1" applyAlignment="1">
      <alignment horizontal="left" vertical="center"/>
    </xf>
    <xf numFmtId="0" fontId="11" fillId="0" borderId="6" xfId="0" applyFont="1" applyBorder="1" applyAlignment="1">
      <alignment horizontal="left" vertical="center"/>
    </xf>
    <xf numFmtId="0" fontId="11" fillId="0" borderId="7" xfId="0" applyFont="1" applyBorder="1" applyAlignment="1">
      <alignment horizontal="left" vertical="center"/>
    </xf>
    <xf numFmtId="0" fontId="11" fillId="0" borderId="4" xfId="0" applyFont="1" applyBorder="1" applyAlignment="1">
      <alignment horizontal="left" vertical="center"/>
    </xf>
    <xf numFmtId="0" fontId="11" fillId="0" borderId="0" xfId="0" applyFont="1" applyBorder="1" applyAlignment="1">
      <alignment horizontal="left" vertical="center"/>
    </xf>
    <xf numFmtId="0" fontId="11" fillId="0" borderId="8" xfId="0" applyFont="1" applyBorder="1" applyAlignment="1">
      <alignment horizontal="left" vertical="center"/>
    </xf>
    <xf numFmtId="0" fontId="2" fillId="0" borderId="5" xfId="0" applyFont="1" applyBorder="1" applyAlignment="1">
      <alignment horizontal="center" vertical="center"/>
    </xf>
    <xf numFmtId="0" fontId="2" fillId="0" borderId="1" xfId="0" applyFont="1" applyBorder="1" applyAlignment="1">
      <alignment horizontal="center" vertical="center"/>
    </xf>
    <xf numFmtId="0" fontId="3" fillId="0" borderId="4" xfId="0" applyFont="1" applyBorder="1" applyAlignment="1" applyProtection="1">
      <alignment horizontal="left" vertical="top" wrapText="1"/>
      <protection locked="0"/>
    </xf>
    <xf numFmtId="0" fontId="3" fillId="0" borderId="0" xfId="0" applyFont="1" applyBorder="1" applyAlignment="1" applyProtection="1">
      <alignment horizontal="left" vertical="top" wrapText="1"/>
      <protection locked="0"/>
    </xf>
    <xf numFmtId="0" fontId="3" fillId="0" borderId="8"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3" fillId="0" borderId="9" xfId="0" applyFont="1" applyBorder="1" applyAlignment="1" applyProtection="1">
      <alignment horizontal="left" vertical="top" wrapText="1"/>
      <protection locked="0"/>
    </xf>
    <xf numFmtId="0" fontId="5" fillId="0" borderId="0" xfId="0" applyFont="1" applyBorder="1" applyAlignment="1">
      <alignment horizontal="left"/>
    </xf>
    <xf numFmtId="0" fontId="5" fillId="0" borderId="1" xfId="0" applyFont="1" applyBorder="1" applyAlignment="1">
      <alignment horizontal="left"/>
    </xf>
    <xf numFmtId="0" fontId="0" fillId="3" borderId="3"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5"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xf numFmtId="0" fontId="0" fillId="3" borderId="2" xfId="0"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データ!$EE$6:$EI$6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A677-47C2-A98F-A79E38FBFC1C}"/>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0.12</c:v>
                </c:pt>
              </c:numCache>
            </c:numRef>
          </c:val>
          <c:smooth val="0"/>
          <c:extLst>
            <c:ext xmlns:c16="http://schemas.microsoft.com/office/drawing/2014/chart" uri="{C3380CC4-5D6E-409C-BE32-E72D297353CC}">
              <c16:uniqueId val="{00000001-A677-47C2-A98F-A79E38FBFC1C}"/>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lstStyle/>
    <a:p>
      <a:pPr algn="ctr" rtl="0">
        <a:defRPr lang="ja-JP" altLang="en-US" sz="800">
          <a:solidFill>
            <a:schemeClr val="tx1"/>
          </a:solidFill>
          <a:latin typeface="ＭＳ ゴシック"/>
          <a:ea typeface="ＭＳ ゴシック"/>
        </a:defRPr>
      </a:pPr>
      <a:endParaRPr lang="ja-JP"/>
    </a:p>
  </c:txPr>
  <c:printSettings>
    <c:headerFooter/>
    <c:pageMargins b="0.75000000000001132" l="0.70000000000000062" r="0.70000000000000062" t="0.75000000000001132" header="0.30000000000000032" footer="0.30000000000000032"/>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データ!$Y$6:$AC$6</c:f>
              <c:numCache>
                <c:formatCode>#,##0.00;"△"#,##0.00;"-"</c:formatCode>
                <c:ptCount val="5"/>
                <c:pt idx="0">
                  <c:v>0</c:v>
                </c:pt>
                <c:pt idx="1">
                  <c:v>0</c:v>
                </c:pt>
                <c:pt idx="2">
                  <c:v>0</c:v>
                </c:pt>
                <c:pt idx="3">
                  <c:v>0</c:v>
                </c:pt>
                <c:pt idx="4">
                  <c:v>114.47</c:v>
                </c:pt>
              </c:numCache>
            </c:numRef>
          </c:val>
          <c:extLst>
            <c:ext xmlns:c16="http://schemas.microsoft.com/office/drawing/2014/chart" uri="{C3380CC4-5D6E-409C-BE32-E72D297353CC}">
              <c16:uniqueId val="{00000000-D5D0-40C5-9BA6-33BC6817FE02}"/>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0</c:v>
                </c:pt>
                <c:pt idx="3">
                  <c:v>0</c:v>
                </c:pt>
                <c:pt idx="4">
                  <c:v>107.87</c:v>
                </c:pt>
              </c:numCache>
            </c:numRef>
          </c:val>
          <c:smooth val="0"/>
          <c:extLst>
            <c:ext xmlns:c16="http://schemas.microsoft.com/office/drawing/2014/chart" uri="{C3380CC4-5D6E-409C-BE32-E72D297353CC}">
              <c16:uniqueId val="{00000001-D5D0-40C5-9BA6-33BC6817FE02}"/>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lstStyle/>
    <a:p>
      <a:pPr algn="ctr" rtl="0">
        <a:defRPr lang="ja-JP" altLang="en-US" sz="800">
          <a:solidFill>
            <a:schemeClr val="tx1"/>
          </a:solidFill>
          <a:latin typeface="ＭＳ ゴシック"/>
          <a:ea typeface="ＭＳ ゴシック"/>
        </a:defRPr>
      </a:pPr>
      <a:endParaRPr lang="ja-JP"/>
    </a:p>
  </c:txPr>
  <c:printSettings>
    <c:headerFooter/>
    <c:pageMargins b="0.75000000000001077" l="0.70000000000000062" r="0.70000000000000062" t="0.75000000000001077" header="0.30000000000000032" footer="0.30000000000000032"/>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データ!$DI$6:$DM$6</c:f>
              <c:numCache>
                <c:formatCode>#,##0.00;"△"#,##0.00;"-"</c:formatCode>
                <c:ptCount val="5"/>
                <c:pt idx="0">
                  <c:v>0</c:v>
                </c:pt>
                <c:pt idx="1">
                  <c:v>0</c:v>
                </c:pt>
                <c:pt idx="2">
                  <c:v>0</c:v>
                </c:pt>
                <c:pt idx="3">
                  <c:v>0</c:v>
                </c:pt>
                <c:pt idx="4">
                  <c:v>49.61</c:v>
                </c:pt>
              </c:numCache>
            </c:numRef>
          </c:val>
          <c:extLst>
            <c:ext xmlns:c16="http://schemas.microsoft.com/office/drawing/2014/chart" uri="{C3380CC4-5D6E-409C-BE32-E72D297353CC}">
              <c16:uniqueId val="{00000000-B6F8-4683-BBE6-E02CCE5354CA}"/>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0</c:v>
                </c:pt>
                <c:pt idx="3">
                  <c:v>0</c:v>
                </c:pt>
                <c:pt idx="4">
                  <c:v>20.23</c:v>
                </c:pt>
              </c:numCache>
            </c:numRef>
          </c:val>
          <c:smooth val="0"/>
          <c:extLst>
            <c:ext xmlns:c16="http://schemas.microsoft.com/office/drawing/2014/chart" uri="{C3380CC4-5D6E-409C-BE32-E72D297353CC}">
              <c16:uniqueId val="{00000001-B6F8-4683-BBE6-E02CCE5354CA}"/>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データ!$DT$6:$DX$6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39D3-4327-88B4-CCCFD6CAE036}"/>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c:v>1.63</c:v>
                </c:pt>
              </c:numCache>
            </c:numRef>
          </c:val>
          <c:smooth val="0"/>
          <c:extLst>
            <c:ext xmlns:c16="http://schemas.microsoft.com/office/drawing/2014/chart" uri="{C3380CC4-5D6E-409C-BE32-E72D297353CC}">
              <c16:uniqueId val="{00000001-39D3-4327-88B4-CCCFD6CAE036}"/>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lstStyle/>
    <a:p>
      <a:pPr algn="ctr" rtl="0">
        <a:defRPr lang="ja-JP" altLang="en-US" sz="800">
          <a:solidFill>
            <a:schemeClr val="tx1"/>
          </a:solidFill>
          <a:latin typeface="ＭＳ ゴシック"/>
          <a:ea typeface="ＭＳ ゴシック"/>
        </a:defRPr>
      </a:pPr>
      <a:endParaRPr lang="ja-JP"/>
    </a:p>
  </c:txPr>
  <c:printSettings>
    <c:headerFooter/>
    <c:pageMargins b="0.75000000000001121" l="0.70000000000000062" r="0.70000000000000062" t="0.75000000000001121" header="0.30000000000000032" footer="0.30000000000000032"/>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データ!$AJ$6:$AN$6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C570-48BD-9CAC-3D5C96F2250E}"/>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0</c:v>
                </c:pt>
                <c:pt idx="3">
                  <c:v>0</c:v>
                </c:pt>
                <c:pt idx="4">
                  <c:v>11.59</c:v>
                </c:pt>
              </c:numCache>
            </c:numRef>
          </c:val>
          <c:smooth val="0"/>
          <c:extLst>
            <c:ext xmlns:c16="http://schemas.microsoft.com/office/drawing/2014/chart" uri="{C3380CC4-5D6E-409C-BE32-E72D297353CC}">
              <c16:uniqueId val="{00000001-C570-48BD-9CAC-3D5C96F2250E}"/>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データ!$AU$6:$AY$6</c:f>
              <c:numCache>
                <c:formatCode>#,##0.00;"△"#,##0.00;"-"</c:formatCode>
                <c:ptCount val="5"/>
                <c:pt idx="0">
                  <c:v>0</c:v>
                </c:pt>
                <c:pt idx="1">
                  <c:v>0</c:v>
                </c:pt>
                <c:pt idx="2">
                  <c:v>0</c:v>
                </c:pt>
                <c:pt idx="3">
                  <c:v>0</c:v>
                </c:pt>
                <c:pt idx="4">
                  <c:v>31.94</c:v>
                </c:pt>
              </c:numCache>
            </c:numRef>
          </c:val>
          <c:extLst>
            <c:ext xmlns:c16="http://schemas.microsoft.com/office/drawing/2014/chart" uri="{C3380CC4-5D6E-409C-BE32-E72D297353CC}">
              <c16:uniqueId val="{00000000-CAE3-4DA4-B598-432BA527209B}"/>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0</c:v>
                </c:pt>
                <c:pt idx="3">
                  <c:v>0</c:v>
                </c:pt>
                <c:pt idx="4">
                  <c:v>37.200000000000003</c:v>
                </c:pt>
              </c:numCache>
            </c:numRef>
          </c:val>
          <c:smooth val="0"/>
          <c:extLst>
            <c:ext xmlns:c16="http://schemas.microsoft.com/office/drawing/2014/chart" uri="{C3380CC4-5D6E-409C-BE32-E72D297353CC}">
              <c16:uniqueId val="{00000001-CAE3-4DA4-B598-432BA527209B}"/>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データ!$BF$6:$BJ$6</c:f>
              <c:numCache>
                <c:formatCode>#,##0.00;"△"#,##0.00;"-"</c:formatCode>
                <c:ptCount val="5"/>
                <c:pt idx="0">
                  <c:v>0</c:v>
                </c:pt>
                <c:pt idx="1">
                  <c:v>0</c:v>
                </c:pt>
                <c:pt idx="2">
                  <c:v>0</c:v>
                </c:pt>
                <c:pt idx="3">
                  <c:v>0</c:v>
                </c:pt>
                <c:pt idx="4">
                  <c:v>862.69</c:v>
                </c:pt>
              </c:numCache>
            </c:numRef>
          </c:val>
          <c:extLst>
            <c:ext xmlns:c16="http://schemas.microsoft.com/office/drawing/2014/chart" uri="{C3380CC4-5D6E-409C-BE32-E72D297353CC}">
              <c16:uniqueId val="{00000000-D9CD-4F2B-8B28-89E5FB26C319}"/>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0</c:v>
                </c:pt>
                <c:pt idx="3">
                  <c:v>0</c:v>
                </c:pt>
                <c:pt idx="4">
                  <c:v>843.72</c:v>
                </c:pt>
              </c:numCache>
            </c:numRef>
          </c:val>
          <c:smooth val="0"/>
          <c:extLst>
            <c:ext xmlns:c16="http://schemas.microsoft.com/office/drawing/2014/chart" uri="{C3380CC4-5D6E-409C-BE32-E72D297353CC}">
              <c16:uniqueId val="{00000001-D9CD-4F2B-8B28-89E5FB26C319}"/>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データ!$BQ$6:$BU$6</c:f>
              <c:numCache>
                <c:formatCode>#,##0.00;"△"#,##0.00;"-"</c:formatCode>
                <c:ptCount val="5"/>
                <c:pt idx="0">
                  <c:v>0</c:v>
                </c:pt>
                <c:pt idx="1">
                  <c:v>0</c:v>
                </c:pt>
                <c:pt idx="2">
                  <c:v>0</c:v>
                </c:pt>
                <c:pt idx="3">
                  <c:v>0</c:v>
                </c:pt>
                <c:pt idx="4">
                  <c:v>101.65</c:v>
                </c:pt>
              </c:numCache>
            </c:numRef>
          </c:val>
          <c:extLst>
            <c:ext xmlns:c16="http://schemas.microsoft.com/office/drawing/2014/chart" uri="{C3380CC4-5D6E-409C-BE32-E72D297353CC}">
              <c16:uniqueId val="{00000000-35DF-4F8B-AE43-594A0A65DD2A}"/>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0</c:v>
                </c:pt>
                <c:pt idx="3">
                  <c:v>0</c:v>
                </c:pt>
                <c:pt idx="4">
                  <c:v>94.81</c:v>
                </c:pt>
              </c:numCache>
            </c:numRef>
          </c:val>
          <c:smooth val="0"/>
          <c:extLst>
            <c:ext xmlns:c16="http://schemas.microsoft.com/office/drawing/2014/chart" uri="{C3380CC4-5D6E-409C-BE32-E72D297353CC}">
              <c16:uniqueId val="{00000001-35DF-4F8B-AE43-594A0A65DD2A}"/>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データ!$CB$6:$CF$6</c:f>
              <c:numCache>
                <c:formatCode>#,##0.00;"△"#,##0.00;"-"</c:formatCode>
                <c:ptCount val="5"/>
                <c:pt idx="0">
                  <c:v>0</c:v>
                </c:pt>
                <c:pt idx="1">
                  <c:v>0</c:v>
                </c:pt>
                <c:pt idx="2">
                  <c:v>0</c:v>
                </c:pt>
                <c:pt idx="3">
                  <c:v>0</c:v>
                </c:pt>
                <c:pt idx="4">
                  <c:v>146.07</c:v>
                </c:pt>
              </c:numCache>
            </c:numRef>
          </c:val>
          <c:extLst>
            <c:ext xmlns:c16="http://schemas.microsoft.com/office/drawing/2014/chart" uri="{C3380CC4-5D6E-409C-BE32-E72D297353CC}">
              <c16:uniqueId val="{00000000-4D86-4D54-80E2-51143CA2A047}"/>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0</c:v>
                </c:pt>
                <c:pt idx="3">
                  <c:v>0</c:v>
                </c:pt>
                <c:pt idx="4">
                  <c:v>129.9</c:v>
                </c:pt>
              </c:numCache>
            </c:numRef>
          </c:val>
          <c:smooth val="0"/>
          <c:extLst>
            <c:ext xmlns:c16="http://schemas.microsoft.com/office/drawing/2014/chart" uri="{C3380CC4-5D6E-409C-BE32-E72D297353CC}">
              <c16:uniqueId val="{00000001-4D86-4D54-80E2-51143CA2A047}"/>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5501-45CD-80FF-ACC5CDB0D3E5}"/>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0</c:v>
                </c:pt>
                <c:pt idx="3">
                  <c:v>0</c:v>
                </c:pt>
                <c:pt idx="4">
                  <c:v>80.11</c:v>
                </c:pt>
              </c:numCache>
            </c:numRef>
          </c:val>
          <c:smooth val="0"/>
          <c:extLst>
            <c:ext xmlns:c16="http://schemas.microsoft.com/office/drawing/2014/chart" uri="{C3380CC4-5D6E-409C-BE32-E72D297353CC}">
              <c16:uniqueId val="{00000001-5501-45CD-80FF-ACC5CDB0D3E5}"/>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c:printSettings>
  <c:extLst/>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データ!$CX$6:$DB$6</c:f>
              <c:numCache>
                <c:formatCode>#,##0.00;"△"#,##0.00;"-"</c:formatCode>
                <c:ptCount val="5"/>
                <c:pt idx="0">
                  <c:v>0</c:v>
                </c:pt>
                <c:pt idx="1">
                  <c:v>0</c:v>
                </c:pt>
                <c:pt idx="2">
                  <c:v>0</c:v>
                </c:pt>
                <c:pt idx="3">
                  <c:v>0</c:v>
                </c:pt>
                <c:pt idx="4">
                  <c:v>94.77</c:v>
                </c:pt>
              </c:numCache>
            </c:numRef>
          </c:val>
          <c:extLst>
            <c:ext xmlns:c16="http://schemas.microsoft.com/office/drawing/2014/chart" uri="{C3380CC4-5D6E-409C-BE32-E72D297353CC}">
              <c16:uniqueId val="{00000000-D53B-42F2-A036-5ABA386911B9}"/>
            </c:ext>
          </c:extLst>
        </c:ser>
        <c:dLbls>
          <c:showLegendKey val="0"/>
          <c:showVal val="0"/>
          <c:showCatName val="0"/>
          <c:showSerName val="0"/>
          <c:showPercent val="0"/>
          <c:showBubbleSize val="0"/>
        </c:dLbls>
        <c:gapWidth val="15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0</c:v>
                </c:pt>
                <c:pt idx="3">
                  <c:v>0</c:v>
                </c:pt>
                <c:pt idx="4">
                  <c:v>95.96</c:v>
                </c:pt>
              </c:numCache>
            </c:numRef>
          </c:val>
          <c:smooth val="0"/>
          <c:extLst>
            <c:ext xmlns:c16="http://schemas.microsoft.com/office/drawing/2014/chart" uri="{C3380CC4-5D6E-409C-BE32-E72D297353CC}">
              <c16:uniqueId val="{00000001-D53B-42F2-A036-5ABA386911B9}"/>
            </c:ext>
          </c:extLst>
        </c:ser>
        <c:dLbls>
          <c:showLegendKey val="0"/>
          <c:showVal val="0"/>
          <c:showCatName val="0"/>
          <c:showSerName val="0"/>
          <c:showPercent val="0"/>
          <c:showBubbleSize val="0"/>
        </c:dLbls>
        <c:marker val="1"/>
        <c:smooth val="0"/>
        <c:axId val="1"/>
        <c:axId val="2"/>
      </c:lineChart>
      <c:dateAx>
        <c:axId val="1"/>
        <c:scaling>
          <c:orientation val="minMax"/>
        </c:scaling>
        <c:delete val="1"/>
        <c:axPos val="b"/>
        <c:numFmt formatCode="&quot;H&quot;yy" sourceLinked="1"/>
        <c:majorTickMark val="none"/>
        <c:minorTickMark val="none"/>
        <c:tickLblPos val="none"/>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lstStyle/>
          <a:p>
            <a:pPr algn="ctr" rtl="0">
              <a:defRPr sz="800">
                <a:solidFill>
                  <a:schemeClr val="tx1"/>
                </a:solidFill>
              </a:defRPr>
            </a:pPr>
            <a:endParaRPr lang="ja-JP"/>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lstStyle/>
          <a:p>
            <a:pPr algn="ctr" rtl="0">
              <a:defRPr sz="800">
                <a:solidFill>
                  <a:schemeClr val="tx1"/>
                </a:solidFill>
              </a:defRPr>
            </a:pPr>
            <a:endParaRPr lang="ja-JP"/>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lstStyle/>
    <a:p>
      <a:pPr algn="ctr" rtl="0">
        <a:defRPr lang="ja-JP" altLang="en-US" sz="800">
          <a:solidFill>
            <a:schemeClr val="tx1"/>
          </a:solidFill>
          <a:latin typeface="ＭＳ ゴシック"/>
          <a:ea typeface="ＭＳ ゴシック"/>
        </a:defRPr>
      </a:pPr>
      <a:endParaRPr lang="ja-JP"/>
    </a:p>
  </c:txPr>
  <c:printSettings>
    <c:headerFooter/>
    <c:pageMargins b="0.75000000000001099" l="0.70000000000000062" r="0.70000000000000062" t="0.75000000000001099" header="0.30000000000000032" footer="0.30000000000000032"/>
    <c:pageSetup/>
  </c:printSettings>
  <c:extLst/>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0</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0</xdr:rowOff>
    </xdr:from>
    <xdr:to>
      <xdr:col>20</xdr:col>
      <xdr:colOff>0</xdr:colOff>
      <xdr:row>78</xdr:row>
      <xdr:rowOff>0</xdr:rowOff>
    </xdr:to>
    <xdr:graphicFrame macro="">
      <xdr:nvGraphicFramePr>
        <xdr:cNvPr id="4" name="グラフ 9">
          <a:extLst>
            <a:ext uri="{FF2B5EF4-FFF2-40B4-BE49-F238E27FC236}">
              <a16:creationId xmlns:a16="http://schemas.microsoft.com/office/drawing/2014/main" id="{00000000-0008-0000-00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71120</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①経常収支比率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17</xdr:col>
      <xdr:colOff>0</xdr:colOff>
      <xdr:row>15</xdr:row>
      <xdr:rowOff>171450</xdr:rowOff>
    </xdr:from>
    <xdr:to>
      <xdr:col>31</xdr:col>
      <xdr:colOff>0</xdr:colOff>
      <xdr:row>33</xdr:row>
      <xdr:rowOff>1270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171450</xdr:rowOff>
    </xdr:from>
    <xdr:to>
      <xdr:col>46</xdr:col>
      <xdr:colOff>0</xdr:colOff>
      <xdr:row>33</xdr:row>
      <xdr:rowOff>1270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171450</xdr:rowOff>
    </xdr:from>
    <xdr:to>
      <xdr:col>61</xdr:col>
      <xdr:colOff>0</xdr:colOff>
      <xdr:row>33</xdr:row>
      <xdr:rowOff>1270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171450</xdr:rowOff>
    </xdr:from>
    <xdr:to>
      <xdr:col>16</xdr:col>
      <xdr:colOff>0</xdr:colOff>
      <xdr:row>55</xdr:row>
      <xdr:rowOff>1270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171450</xdr:rowOff>
    </xdr:from>
    <xdr:to>
      <xdr:col>31</xdr:col>
      <xdr:colOff>0</xdr:colOff>
      <xdr:row>55</xdr:row>
      <xdr:rowOff>1270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171450</xdr:rowOff>
    </xdr:from>
    <xdr:to>
      <xdr:col>46</xdr:col>
      <xdr:colOff>0</xdr:colOff>
      <xdr:row>55</xdr:row>
      <xdr:rowOff>1270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171450</xdr:rowOff>
    </xdr:from>
    <xdr:to>
      <xdr:col>61</xdr:col>
      <xdr:colOff>0</xdr:colOff>
      <xdr:row>55</xdr:row>
      <xdr:rowOff>1270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71120</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②累積欠損金比率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32</xdr:col>
      <xdr:colOff>0</xdr:colOff>
      <xdr:row>16</xdr:row>
      <xdr:rowOff>0</xdr:rowOff>
    </xdr:from>
    <xdr:to>
      <xdr:col>46</xdr:col>
      <xdr:colOff>0</xdr:colOff>
      <xdr:row>17</xdr:row>
      <xdr:rowOff>71120</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③流動比率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47</xdr:col>
      <xdr:colOff>0</xdr:colOff>
      <xdr:row>16</xdr:row>
      <xdr:rowOff>0</xdr:rowOff>
    </xdr:from>
    <xdr:to>
      <xdr:col>61</xdr:col>
      <xdr:colOff>0</xdr:colOff>
      <xdr:row>17</xdr:row>
      <xdr:rowOff>71120</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④企業債残高対事業規模比率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2</xdr:col>
      <xdr:colOff>0</xdr:colOff>
      <xdr:row>38</xdr:row>
      <xdr:rowOff>0</xdr:rowOff>
    </xdr:from>
    <xdr:to>
      <xdr:col>16</xdr:col>
      <xdr:colOff>0</xdr:colOff>
      <xdr:row>39</xdr:row>
      <xdr:rowOff>71120</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⑤経費回収率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17</xdr:col>
      <xdr:colOff>0</xdr:colOff>
      <xdr:row>38</xdr:row>
      <xdr:rowOff>0</xdr:rowOff>
    </xdr:from>
    <xdr:to>
      <xdr:col>31</xdr:col>
      <xdr:colOff>0</xdr:colOff>
      <xdr:row>39</xdr:row>
      <xdr:rowOff>71120</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⑥汚水処理原価</a:t>
          </a:r>
          <a:r>
            <a:rPr kumimoji="1" lang="en-US" altLang="ja-JP" sz="1100" b="1">
              <a:latin typeface="ＭＳ ゴシック"/>
              <a:ea typeface="ＭＳ ゴシック"/>
            </a:rPr>
            <a:t>(</a:t>
          </a:r>
          <a:r>
            <a:rPr kumimoji="1" lang="ja-JP" altLang="en-US" sz="1100" b="1">
              <a:latin typeface="ＭＳ ゴシック"/>
              <a:ea typeface="ＭＳ ゴシック"/>
            </a:rPr>
            <a:t>円</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32</xdr:col>
      <xdr:colOff>0</xdr:colOff>
      <xdr:row>38</xdr:row>
      <xdr:rowOff>0</xdr:rowOff>
    </xdr:from>
    <xdr:to>
      <xdr:col>46</xdr:col>
      <xdr:colOff>0</xdr:colOff>
      <xdr:row>39</xdr:row>
      <xdr:rowOff>71120</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⑦施設利用率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47</xdr:col>
      <xdr:colOff>0</xdr:colOff>
      <xdr:row>38</xdr:row>
      <xdr:rowOff>0</xdr:rowOff>
    </xdr:from>
    <xdr:to>
      <xdr:col>61</xdr:col>
      <xdr:colOff>0</xdr:colOff>
      <xdr:row>39</xdr:row>
      <xdr:rowOff>71120</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⑧水洗化率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2</xdr:col>
      <xdr:colOff>0</xdr:colOff>
      <xdr:row>62</xdr:row>
      <xdr:rowOff>0</xdr:rowOff>
    </xdr:from>
    <xdr:to>
      <xdr:col>20</xdr:col>
      <xdr:colOff>0</xdr:colOff>
      <xdr:row>63</xdr:row>
      <xdr:rowOff>71120</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①有形固定資産減価償却率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22</xdr:col>
      <xdr:colOff>0</xdr:colOff>
      <xdr:row>62</xdr:row>
      <xdr:rowOff>0</xdr:rowOff>
    </xdr:from>
    <xdr:to>
      <xdr:col>40</xdr:col>
      <xdr:colOff>0</xdr:colOff>
      <xdr:row>63</xdr:row>
      <xdr:rowOff>71120</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②管渠老朽化率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42</xdr:col>
      <xdr:colOff>0</xdr:colOff>
      <xdr:row>62</xdr:row>
      <xdr:rowOff>0</xdr:rowOff>
    </xdr:from>
    <xdr:to>
      <xdr:col>60</xdr:col>
      <xdr:colOff>0</xdr:colOff>
      <xdr:row>63</xdr:row>
      <xdr:rowOff>71120</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③管渠改善率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dr:col>13</xdr:col>
      <xdr:colOff>95250</xdr:colOff>
      <xdr:row>17</xdr:row>
      <xdr:rowOff>0</xdr:rowOff>
    </xdr:from>
    <xdr:to>
      <xdr:col>16</xdr:col>
      <xdr:colOff>0</xdr:colOff>
      <xdr:row>18</xdr:row>
      <xdr:rowOff>71120</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27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C8043559-BB88-4DCA-AFFE-D566B8EC0B3F}" type="TxLink">
            <a:rPr kumimoji="1" lang="en-US" altLang="en-US" sz="900" b="0" i="0" u="none" strike="noStrike">
              <a:solidFill>
                <a:srgbClr val="000000"/>
              </a:solidFill>
              <a:latin typeface="ＭＳ ゴシック"/>
              <a:ea typeface="ＭＳ ゴシック"/>
            </a:rPr>
            <a:pPr algn="r"/>
            <a:t>【106.67】</a:t>
          </a:fld>
          <a:endParaRPr kumimoji="1" lang="ja-JP" altLang="en-US" sz="900">
            <a:latin typeface="ＭＳ ゴシック"/>
            <a:ea typeface="ＭＳ ゴシック"/>
          </a:endParaRPr>
        </a:p>
      </xdr:txBody>
    </xdr:sp>
    <xdr:clientData/>
  </xdr:twoCellAnchor>
  <xdr:twoCellAnchor>
    <xdr:from>
      <xdr:col>28</xdr:col>
      <xdr:colOff>95250</xdr:colOff>
      <xdr:row>17</xdr:row>
      <xdr:rowOff>0</xdr:rowOff>
    </xdr:from>
    <xdr:to>
      <xdr:col>31</xdr:col>
      <xdr:colOff>0</xdr:colOff>
      <xdr:row>18</xdr:row>
      <xdr:rowOff>71120</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52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A3C894E2-3388-45D4-ADA6-4E9F73F3095D}" type="TxLink">
            <a:rPr kumimoji="1" lang="en-US" altLang="en-US" sz="900" b="0" i="0" u="none" strike="noStrike">
              <a:solidFill>
                <a:srgbClr val="000000"/>
              </a:solidFill>
              <a:latin typeface="ＭＳ ゴシック"/>
              <a:ea typeface="ＭＳ ゴシック"/>
            </a:rPr>
            <a:pPr algn="r"/>
            <a:t>【3.64】</a:t>
          </a:fld>
          <a:endParaRPr kumimoji="1" lang="ja-JP" altLang="en-US" sz="900">
            <a:latin typeface="ＭＳ ゴシック"/>
            <a:ea typeface="ＭＳ ゴシック"/>
          </a:endParaRPr>
        </a:p>
      </xdr:txBody>
    </xdr:sp>
    <xdr:clientData/>
  </xdr:twoCellAnchor>
  <xdr:twoCellAnchor>
    <xdr:from>
      <xdr:col>43</xdr:col>
      <xdr:colOff>95250</xdr:colOff>
      <xdr:row>17</xdr:row>
      <xdr:rowOff>0</xdr:rowOff>
    </xdr:from>
    <xdr:to>
      <xdr:col>46</xdr:col>
      <xdr:colOff>0</xdr:colOff>
      <xdr:row>18</xdr:row>
      <xdr:rowOff>71120</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677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6ABFE250-216D-4F1D-884E-B35F672AEA4E}" type="TxLink">
            <a:rPr kumimoji="1" lang="en-US" altLang="en-US" sz="900" b="0" i="0" u="none" strike="noStrike">
              <a:solidFill>
                <a:srgbClr val="000000"/>
              </a:solidFill>
              <a:latin typeface="ＭＳ ゴシック"/>
              <a:ea typeface="ＭＳ ゴシック"/>
            </a:rPr>
            <a:pPr algn="r"/>
            <a:t>【67.52】</a:t>
          </a:fld>
          <a:endParaRPr kumimoji="1" lang="ja-JP" altLang="en-US" sz="900">
            <a:latin typeface="ＭＳ ゴシック"/>
            <a:ea typeface="ＭＳ ゴシック"/>
          </a:endParaRPr>
        </a:p>
      </xdr:txBody>
    </xdr:sp>
    <xdr:clientData/>
  </xdr:twoCellAnchor>
  <xdr:twoCellAnchor>
    <xdr:from>
      <xdr:col>58</xdr:col>
      <xdr:colOff>95250</xdr:colOff>
      <xdr:row>17</xdr:row>
      <xdr:rowOff>0</xdr:rowOff>
    </xdr:from>
    <xdr:to>
      <xdr:col>61</xdr:col>
      <xdr:colOff>0</xdr:colOff>
      <xdr:row>18</xdr:row>
      <xdr:rowOff>71120</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02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6EB1EC54-BD95-4EB2-90D8-8C753A0F2382}" type="TxLink">
            <a:rPr kumimoji="1" lang="en-US" altLang="en-US" sz="900" b="0" i="0" u="none" strike="noStrike">
              <a:solidFill>
                <a:srgbClr val="000000"/>
              </a:solidFill>
              <a:latin typeface="ＭＳ ゴシック"/>
              <a:ea typeface="ＭＳ ゴシック"/>
            </a:rPr>
            <a:pPr algn="r"/>
            <a:t>【705.21】</a:t>
          </a:fld>
          <a:endParaRPr kumimoji="1" lang="ja-JP" altLang="en-US" sz="900">
            <a:latin typeface="ＭＳ ゴシック"/>
            <a:ea typeface="ＭＳ ゴシック"/>
          </a:endParaRPr>
        </a:p>
      </xdr:txBody>
    </xdr:sp>
    <xdr:clientData/>
  </xdr:twoCellAnchor>
  <xdr:twoCellAnchor>
    <xdr:from>
      <xdr:col>58</xdr:col>
      <xdr:colOff>95250</xdr:colOff>
      <xdr:row>39</xdr:row>
      <xdr:rowOff>0</xdr:rowOff>
    </xdr:from>
    <xdr:to>
      <xdr:col>61</xdr:col>
      <xdr:colOff>0</xdr:colOff>
      <xdr:row>40</xdr:row>
      <xdr:rowOff>71120</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02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916336ED-8125-42BA-B072-60D81F95EFF6}" type="TxLink">
            <a:rPr kumimoji="1" lang="en-US" altLang="en-US" sz="900" b="0" i="0" u="none" strike="noStrike">
              <a:solidFill>
                <a:srgbClr val="000000"/>
              </a:solidFill>
              <a:latin typeface="ＭＳ ゴシック"/>
              <a:ea typeface="ＭＳ ゴシック"/>
            </a:rPr>
            <a:pPr algn="r"/>
            <a:t>【95.57】</a:t>
          </a:fld>
          <a:endParaRPr kumimoji="1" lang="ja-JP" altLang="en-US" sz="900">
            <a:latin typeface="ＭＳ ゴシック"/>
            <a:ea typeface="ＭＳ ゴシック"/>
          </a:endParaRPr>
        </a:p>
      </xdr:txBody>
    </xdr:sp>
    <xdr:clientData/>
  </xdr:twoCellAnchor>
  <xdr:twoCellAnchor>
    <xdr:from>
      <xdr:col>43</xdr:col>
      <xdr:colOff>95250</xdr:colOff>
      <xdr:row>39</xdr:row>
      <xdr:rowOff>0</xdr:rowOff>
    </xdr:from>
    <xdr:to>
      <xdr:col>46</xdr:col>
      <xdr:colOff>0</xdr:colOff>
      <xdr:row>40</xdr:row>
      <xdr:rowOff>71120</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677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301DF2C3-36FE-4204-A77F-FEFBA41BD064}" type="TxLink">
            <a:rPr kumimoji="1" lang="en-US" altLang="en-US" sz="900" b="0" i="0" u="none" strike="noStrike">
              <a:solidFill>
                <a:srgbClr val="000000"/>
              </a:solidFill>
              <a:latin typeface="ＭＳ ゴシック"/>
              <a:ea typeface="ＭＳ ゴシック"/>
            </a:rPr>
            <a:pPr algn="r"/>
            <a:t>【59.57】</a:t>
          </a:fld>
          <a:endParaRPr kumimoji="1" lang="ja-JP" altLang="en-US" sz="900">
            <a:latin typeface="ＭＳ ゴシック"/>
            <a:ea typeface="ＭＳ ゴシック"/>
          </a:endParaRPr>
        </a:p>
      </xdr:txBody>
    </xdr:sp>
    <xdr:clientData/>
  </xdr:twoCellAnchor>
  <xdr:twoCellAnchor>
    <xdr:from>
      <xdr:col>28</xdr:col>
      <xdr:colOff>95250</xdr:colOff>
      <xdr:row>39</xdr:row>
      <xdr:rowOff>0</xdr:rowOff>
    </xdr:from>
    <xdr:to>
      <xdr:col>31</xdr:col>
      <xdr:colOff>0</xdr:colOff>
      <xdr:row>40</xdr:row>
      <xdr:rowOff>71120</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52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48D39547-F90C-4268-B05D-B6C298FC8502}" type="TxLink">
            <a:rPr kumimoji="1" lang="en-US" altLang="en-US" sz="900" b="0" i="0" u="none" strike="noStrike">
              <a:solidFill>
                <a:srgbClr val="000000"/>
              </a:solidFill>
              <a:latin typeface="ＭＳ ゴシック"/>
              <a:ea typeface="ＭＳ ゴシック"/>
            </a:rPr>
            <a:pPr algn="r"/>
            <a:t>【134.52】</a:t>
          </a:fld>
          <a:endParaRPr kumimoji="1" lang="ja-JP" altLang="en-US" sz="900">
            <a:latin typeface="ＭＳ ゴシック"/>
            <a:ea typeface="ＭＳ ゴシック"/>
          </a:endParaRPr>
        </a:p>
      </xdr:txBody>
    </xdr:sp>
    <xdr:clientData/>
  </xdr:twoCellAnchor>
  <xdr:twoCellAnchor>
    <xdr:from>
      <xdr:col>13</xdr:col>
      <xdr:colOff>95250</xdr:colOff>
      <xdr:row>39</xdr:row>
      <xdr:rowOff>0</xdr:rowOff>
    </xdr:from>
    <xdr:to>
      <xdr:col>16</xdr:col>
      <xdr:colOff>0</xdr:colOff>
      <xdr:row>40</xdr:row>
      <xdr:rowOff>71120</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27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009E5594-1987-4AD2-A704-29DA18E2E108}" type="TxLink">
            <a:rPr kumimoji="1" lang="en-US" altLang="en-US" sz="900" b="0" i="0" u="none" strike="noStrike">
              <a:solidFill>
                <a:srgbClr val="000000"/>
              </a:solidFill>
              <a:latin typeface="ＭＳ ゴシック"/>
              <a:ea typeface="ＭＳ ゴシック"/>
            </a:rPr>
            <a:pPr algn="r"/>
            <a:t>【98.96】</a:t>
          </a:fld>
          <a:endParaRPr kumimoji="1" lang="ja-JP" altLang="en-US" sz="900">
            <a:latin typeface="ＭＳ ゴシック"/>
            <a:ea typeface="ＭＳ ゴシック"/>
          </a:endParaRPr>
        </a:p>
      </xdr:txBody>
    </xdr:sp>
    <xdr:clientData/>
  </xdr:twoCellAnchor>
  <xdr:twoCellAnchor>
    <xdr:from>
      <xdr:col>17</xdr:col>
      <xdr:colOff>95250</xdr:colOff>
      <xdr:row>63</xdr:row>
      <xdr:rowOff>0</xdr:rowOff>
    </xdr:from>
    <xdr:to>
      <xdr:col>20</xdr:col>
      <xdr:colOff>0</xdr:colOff>
      <xdr:row>64</xdr:row>
      <xdr:rowOff>71120</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275"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2505556C-F08D-48B6-BA04-75A8B91482DC}" type="TxLink">
            <a:rPr kumimoji="1" lang="en-US" altLang="en-US" sz="900" b="0" i="0" u="none" strike="noStrike">
              <a:solidFill>
                <a:srgbClr val="000000"/>
              </a:solidFill>
              <a:latin typeface="ＭＳ ゴシック"/>
              <a:ea typeface="ＭＳ ゴシック"/>
            </a:rPr>
            <a:pPr algn="r"/>
            <a:t>【36.52】</a:t>
          </a:fld>
          <a:endParaRPr kumimoji="1" lang="ja-JP" altLang="en-US" sz="900">
            <a:latin typeface="ＭＳ ゴシック"/>
            <a:ea typeface="ＭＳ ゴシック"/>
          </a:endParaRPr>
        </a:p>
      </xdr:txBody>
    </xdr:sp>
    <xdr:clientData/>
  </xdr:twoCellAnchor>
  <xdr:twoCellAnchor>
    <xdr:from>
      <xdr:col>37</xdr:col>
      <xdr:colOff>112395</xdr:colOff>
      <xdr:row>63</xdr:row>
      <xdr:rowOff>0</xdr:rowOff>
    </xdr:from>
    <xdr:to>
      <xdr:col>40</xdr:col>
      <xdr:colOff>17145</xdr:colOff>
      <xdr:row>64</xdr:row>
      <xdr:rowOff>71120</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420"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8F041AD7-F6DC-40D4-902F-CB11B6BEBAB3}" type="TxLink">
            <a:rPr kumimoji="1" lang="en-US" altLang="en-US" sz="900" b="0" i="0" u="none" strike="noStrike">
              <a:solidFill>
                <a:srgbClr val="000000"/>
              </a:solidFill>
              <a:latin typeface="ＭＳ ゴシック"/>
              <a:ea typeface="ＭＳ ゴシック"/>
            </a:rPr>
            <a:pPr algn="r"/>
            <a:t>【5.72】</a:t>
          </a:fld>
          <a:endParaRPr kumimoji="1" lang="ja-JP" altLang="en-US" sz="900">
            <a:latin typeface="ＭＳ ゴシック"/>
            <a:ea typeface="ＭＳ ゴシック"/>
          </a:endParaRPr>
        </a:p>
      </xdr:txBody>
    </xdr:sp>
    <xdr:clientData/>
  </xdr:twoCellAnchor>
  <xdr:twoCellAnchor>
    <xdr:from>
      <xdr:col>57</xdr:col>
      <xdr:colOff>95250</xdr:colOff>
      <xdr:row>63</xdr:row>
      <xdr:rowOff>0</xdr:rowOff>
    </xdr:from>
    <xdr:to>
      <xdr:col>60</xdr:col>
      <xdr:colOff>0</xdr:colOff>
      <xdr:row>64</xdr:row>
      <xdr:rowOff>71120</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275"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EBD7D11B-3FAF-47C7-A144-8B50C4AFE8BF}" type="TxLink">
            <a:rPr kumimoji="1" lang="en-US" altLang="en-US" sz="900" b="0" i="0" u="none" strike="noStrike">
              <a:solidFill>
                <a:srgbClr val="000000"/>
              </a:solidFill>
              <a:latin typeface="ＭＳ ゴシック"/>
              <a:ea typeface="ＭＳ ゴシック"/>
            </a:rPr>
            <a:pPr algn="r"/>
            <a:t>【0.30】</a:t>
          </a:fld>
          <a:endParaRPr kumimoji="1" lang="ja-JP" altLang="en-US" sz="900">
            <a:latin typeface="ＭＳ ゴシック"/>
            <a:ea typeface="ＭＳ 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topLeftCell="AG52" workbookViewId="0">
      <selection activeCell="BI72" sqref="BI72"/>
    </sheetView>
  </sheetViews>
  <sheetFormatPr defaultColWidth="2.625" defaultRowHeight="13.5" x14ac:dyDescent="0.15"/>
  <cols>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9" t="s">
        <v>2</v>
      </c>
      <c r="C2" s="49"/>
      <c r="D2" s="49"/>
      <c r="E2" s="49"/>
      <c r="F2" s="49"/>
      <c r="G2" s="49"/>
      <c r="H2" s="49"/>
      <c r="I2" s="49"/>
      <c r="J2" s="49"/>
      <c r="K2" s="49"/>
      <c r="L2" s="49"/>
      <c r="M2" s="49"/>
      <c r="N2" s="49"/>
      <c r="O2" s="49"/>
      <c r="P2" s="49"/>
      <c r="Q2" s="49"/>
      <c r="R2" s="49"/>
      <c r="S2" s="49"/>
      <c r="T2" s="49"/>
      <c r="U2" s="49"/>
      <c r="V2" s="49"/>
      <c r="W2" s="49"/>
      <c r="X2" s="49"/>
      <c r="Y2" s="49"/>
      <c r="Z2" s="49"/>
      <c r="AA2" s="49"/>
      <c r="AB2" s="49"/>
      <c r="AC2" s="49"/>
      <c r="AD2" s="49"/>
      <c r="AE2" s="49"/>
      <c r="AF2" s="49"/>
      <c r="AG2" s="49"/>
      <c r="AH2" s="49"/>
      <c r="AI2" s="49"/>
      <c r="AJ2" s="49"/>
      <c r="AK2" s="49"/>
      <c r="AL2" s="49"/>
      <c r="AM2" s="49"/>
      <c r="AN2" s="49"/>
      <c r="AO2" s="49"/>
      <c r="AP2" s="49"/>
      <c r="AQ2" s="49"/>
      <c r="AR2" s="49"/>
      <c r="AS2" s="49"/>
      <c r="AT2" s="49"/>
      <c r="AU2" s="49"/>
      <c r="AV2" s="49"/>
      <c r="AW2" s="49"/>
      <c r="AX2" s="49"/>
      <c r="AY2" s="49"/>
      <c r="AZ2" s="49"/>
      <c r="BA2" s="49"/>
      <c r="BB2" s="49"/>
      <c r="BC2" s="49"/>
      <c r="BD2" s="49"/>
      <c r="BE2" s="49"/>
      <c r="BF2" s="49"/>
      <c r="BG2" s="49"/>
      <c r="BH2" s="49"/>
      <c r="BI2" s="49"/>
      <c r="BJ2" s="49"/>
      <c r="BK2" s="49"/>
      <c r="BL2" s="49"/>
      <c r="BM2" s="49"/>
      <c r="BN2" s="49"/>
      <c r="BO2" s="49"/>
      <c r="BP2" s="49"/>
      <c r="BQ2" s="49"/>
      <c r="BR2" s="49"/>
      <c r="BS2" s="49"/>
      <c r="BT2" s="49"/>
      <c r="BU2" s="49"/>
      <c r="BV2" s="49"/>
      <c r="BW2" s="49"/>
      <c r="BX2" s="49"/>
      <c r="BY2" s="49"/>
      <c r="BZ2" s="49"/>
    </row>
    <row r="3" spans="1:78" ht="9.75" customHeight="1" x14ac:dyDescent="0.15">
      <c r="A3" s="2"/>
      <c r="B3" s="49"/>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9"/>
      <c r="AG3" s="49"/>
      <c r="AH3" s="49"/>
      <c r="AI3" s="49"/>
      <c r="AJ3" s="49"/>
      <c r="AK3" s="49"/>
      <c r="AL3" s="49"/>
      <c r="AM3" s="49"/>
      <c r="AN3" s="49"/>
      <c r="AO3" s="49"/>
      <c r="AP3" s="49"/>
      <c r="AQ3" s="49"/>
      <c r="AR3" s="49"/>
      <c r="AS3" s="49"/>
      <c r="AT3" s="49"/>
      <c r="AU3" s="49"/>
      <c r="AV3" s="49"/>
      <c r="AW3" s="49"/>
      <c r="AX3" s="49"/>
      <c r="AY3" s="49"/>
      <c r="AZ3" s="49"/>
      <c r="BA3" s="49"/>
      <c r="BB3" s="49"/>
      <c r="BC3" s="49"/>
      <c r="BD3" s="49"/>
      <c r="BE3" s="49"/>
      <c r="BF3" s="49"/>
      <c r="BG3" s="49"/>
      <c r="BH3" s="49"/>
      <c r="BI3" s="49"/>
      <c r="BJ3" s="49"/>
      <c r="BK3" s="49"/>
      <c r="BL3" s="49"/>
      <c r="BM3" s="49"/>
      <c r="BN3" s="49"/>
      <c r="BO3" s="49"/>
      <c r="BP3" s="49"/>
      <c r="BQ3" s="49"/>
      <c r="BR3" s="49"/>
      <c r="BS3" s="49"/>
      <c r="BT3" s="49"/>
      <c r="BU3" s="49"/>
      <c r="BV3" s="49"/>
      <c r="BW3" s="49"/>
      <c r="BX3" s="49"/>
      <c r="BY3" s="49"/>
      <c r="BZ3" s="49"/>
    </row>
    <row r="4" spans="1:78" ht="9.75" customHeight="1" x14ac:dyDescent="0.15">
      <c r="A4" s="2"/>
      <c r="B4" s="49"/>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c r="BM4" s="49"/>
      <c r="BN4" s="49"/>
      <c r="BO4" s="49"/>
      <c r="BP4" s="49"/>
      <c r="BQ4" s="49"/>
      <c r="BR4" s="49"/>
      <c r="BS4" s="49"/>
      <c r="BT4" s="49"/>
      <c r="BU4" s="49"/>
      <c r="BV4" s="49"/>
      <c r="BW4" s="49"/>
      <c r="BX4" s="49"/>
      <c r="BY4" s="49"/>
      <c r="BZ4" s="4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3" t="str">
        <f>データ!H6</f>
        <v>大阪府　高石市</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4" t="s">
        <v>4</v>
      </c>
      <c r="C7" s="44"/>
      <c r="D7" s="44"/>
      <c r="E7" s="44"/>
      <c r="F7" s="44"/>
      <c r="G7" s="44"/>
      <c r="H7" s="44"/>
      <c r="I7" s="44" t="s">
        <v>7</v>
      </c>
      <c r="J7" s="44"/>
      <c r="K7" s="44"/>
      <c r="L7" s="44"/>
      <c r="M7" s="44"/>
      <c r="N7" s="44"/>
      <c r="O7" s="44"/>
      <c r="P7" s="44" t="s">
        <v>3</v>
      </c>
      <c r="Q7" s="44"/>
      <c r="R7" s="44"/>
      <c r="S7" s="44"/>
      <c r="T7" s="44"/>
      <c r="U7" s="44"/>
      <c r="V7" s="44"/>
      <c r="W7" s="44" t="s">
        <v>6</v>
      </c>
      <c r="X7" s="44"/>
      <c r="Y7" s="44"/>
      <c r="Z7" s="44"/>
      <c r="AA7" s="44"/>
      <c r="AB7" s="44"/>
      <c r="AC7" s="44"/>
      <c r="AD7" s="44" t="s">
        <v>14</v>
      </c>
      <c r="AE7" s="44"/>
      <c r="AF7" s="44"/>
      <c r="AG7" s="44"/>
      <c r="AH7" s="44"/>
      <c r="AI7" s="44"/>
      <c r="AJ7" s="44"/>
      <c r="AK7" s="3"/>
      <c r="AL7" s="44" t="s">
        <v>15</v>
      </c>
      <c r="AM7" s="44"/>
      <c r="AN7" s="44"/>
      <c r="AO7" s="44"/>
      <c r="AP7" s="44"/>
      <c r="AQ7" s="44"/>
      <c r="AR7" s="44"/>
      <c r="AS7" s="44"/>
      <c r="AT7" s="44" t="s">
        <v>12</v>
      </c>
      <c r="AU7" s="44"/>
      <c r="AV7" s="44"/>
      <c r="AW7" s="44"/>
      <c r="AX7" s="44"/>
      <c r="AY7" s="44"/>
      <c r="AZ7" s="44"/>
      <c r="BA7" s="44"/>
      <c r="BB7" s="44" t="s">
        <v>9</v>
      </c>
      <c r="BC7" s="44"/>
      <c r="BD7" s="44"/>
      <c r="BE7" s="44"/>
      <c r="BF7" s="44"/>
      <c r="BG7" s="44"/>
      <c r="BH7" s="44"/>
      <c r="BI7" s="44"/>
      <c r="BJ7" s="3"/>
      <c r="BK7" s="3"/>
      <c r="BL7" s="15" t="s">
        <v>18</v>
      </c>
      <c r="BM7" s="16"/>
      <c r="BN7" s="16"/>
      <c r="BO7" s="16"/>
      <c r="BP7" s="16"/>
      <c r="BQ7" s="16"/>
      <c r="BR7" s="16"/>
      <c r="BS7" s="16"/>
      <c r="BT7" s="16"/>
      <c r="BU7" s="16"/>
      <c r="BV7" s="16"/>
      <c r="BW7" s="16"/>
      <c r="BX7" s="16"/>
      <c r="BY7" s="23"/>
    </row>
    <row r="8" spans="1:78" ht="18.75" customHeight="1" x14ac:dyDescent="0.15">
      <c r="A8" s="2"/>
      <c r="B8" s="45" t="str">
        <f>データ!I6</f>
        <v>法適用</v>
      </c>
      <c r="C8" s="45"/>
      <c r="D8" s="45"/>
      <c r="E8" s="45"/>
      <c r="F8" s="45"/>
      <c r="G8" s="45"/>
      <c r="H8" s="45"/>
      <c r="I8" s="45" t="str">
        <f>データ!J6</f>
        <v>下水道事業</v>
      </c>
      <c r="J8" s="45"/>
      <c r="K8" s="45"/>
      <c r="L8" s="45"/>
      <c r="M8" s="45"/>
      <c r="N8" s="45"/>
      <c r="O8" s="45"/>
      <c r="P8" s="45" t="str">
        <f>データ!K6</f>
        <v>公共下水道</v>
      </c>
      <c r="Q8" s="45"/>
      <c r="R8" s="45"/>
      <c r="S8" s="45"/>
      <c r="T8" s="45"/>
      <c r="U8" s="45"/>
      <c r="V8" s="45"/>
      <c r="W8" s="45" t="str">
        <f>データ!L6</f>
        <v>Bb1</v>
      </c>
      <c r="X8" s="45"/>
      <c r="Y8" s="45"/>
      <c r="Z8" s="45"/>
      <c r="AA8" s="45"/>
      <c r="AB8" s="45"/>
      <c r="AC8" s="45"/>
      <c r="AD8" s="46" t="str">
        <f>データ!$M$6</f>
        <v>非設置</v>
      </c>
      <c r="AE8" s="46"/>
      <c r="AF8" s="46"/>
      <c r="AG8" s="46"/>
      <c r="AH8" s="46"/>
      <c r="AI8" s="46"/>
      <c r="AJ8" s="46"/>
      <c r="AK8" s="3"/>
      <c r="AL8" s="47">
        <f>データ!S6</f>
        <v>57540</v>
      </c>
      <c r="AM8" s="47"/>
      <c r="AN8" s="47"/>
      <c r="AO8" s="47"/>
      <c r="AP8" s="47"/>
      <c r="AQ8" s="47"/>
      <c r="AR8" s="47"/>
      <c r="AS8" s="47"/>
      <c r="AT8" s="48">
        <f>データ!T6</f>
        <v>11.3</v>
      </c>
      <c r="AU8" s="48"/>
      <c r="AV8" s="48"/>
      <c r="AW8" s="48"/>
      <c r="AX8" s="48"/>
      <c r="AY8" s="48"/>
      <c r="AZ8" s="48"/>
      <c r="BA8" s="48"/>
      <c r="BB8" s="48">
        <f>データ!U6</f>
        <v>5092.04</v>
      </c>
      <c r="BC8" s="48"/>
      <c r="BD8" s="48"/>
      <c r="BE8" s="48"/>
      <c r="BF8" s="48"/>
      <c r="BG8" s="48"/>
      <c r="BH8" s="48"/>
      <c r="BI8" s="48"/>
      <c r="BJ8" s="3"/>
      <c r="BK8" s="3"/>
      <c r="BL8" s="50" t="s">
        <v>20</v>
      </c>
      <c r="BM8" s="51"/>
      <c r="BN8" s="17" t="s">
        <v>21</v>
      </c>
      <c r="BO8" s="20"/>
      <c r="BP8" s="20"/>
      <c r="BQ8" s="20"/>
      <c r="BR8" s="20"/>
      <c r="BS8" s="20"/>
      <c r="BT8" s="20"/>
      <c r="BU8" s="20"/>
      <c r="BV8" s="20"/>
      <c r="BW8" s="20"/>
      <c r="BX8" s="20"/>
      <c r="BY8" s="24"/>
    </row>
    <row r="9" spans="1:78" ht="18.75" customHeight="1" x14ac:dyDescent="0.15">
      <c r="A9" s="2"/>
      <c r="B9" s="44" t="s">
        <v>22</v>
      </c>
      <c r="C9" s="44"/>
      <c r="D9" s="44"/>
      <c r="E9" s="44"/>
      <c r="F9" s="44"/>
      <c r="G9" s="44"/>
      <c r="H9" s="44"/>
      <c r="I9" s="44" t="s">
        <v>24</v>
      </c>
      <c r="J9" s="44"/>
      <c r="K9" s="44"/>
      <c r="L9" s="44"/>
      <c r="M9" s="44"/>
      <c r="N9" s="44"/>
      <c r="O9" s="44"/>
      <c r="P9" s="44" t="s">
        <v>26</v>
      </c>
      <c r="Q9" s="44"/>
      <c r="R9" s="44"/>
      <c r="S9" s="44"/>
      <c r="T9" s="44"/>
      <c r="U9" s="44"/>
      <c r="V9" s="44"/>
      <c r="W9" s="44" t="s">
        <v>27</v>
      </c>
      <c r="X9" s="44"/>
      <c r="Y9" s="44"/>
      <c r="Z9" s="44"/>
      <c r="AA9" s="44"/>
      <c r="AB9" s="44"/>
      <c r="AC9" s="44"/>
      <c r="AD9" s="44" t="s">
        <v>28</v>
      </c>
      <c r="AE9" s="44"/>
      <c r="AF9" s="44"/>
      <c r="AG9" s="44"/>
      <c r="AH9" s="44"/>
      <c r="AI9" s="44"/>
      <c r="AJ9" s="44"/>
      <c r="AK9" s="3"/>
      <c r="AL9" s="44" t="s">
        <v>30</v>
      </c>
      <c r="AM9" s="44"/>
      <c r="AN9" s="44"/>
      <c r="AO9" s="44"/>
      <c r="AP9" s="44"/>
      <c r="AQ9" s="44"/>
      <c r="AR9" s="44"/>
      <c r="AS9" s="44"/>
      <c r="AT9" s="44" t="s">
        <v>36</v>
      </c>
      <c r="AU9" s="44"/>
      <c r="AV9" s="44"/>
      <c r="AW9" s="44"/>
      <c r="AX9" s="44"/>
      <c r="AY9" s="44"/>
      <c r="AZ9" s="44"/>
      <c r="BA9" s="44"/>
      <c r="BB9" s="44" t="s">
        <v>38</v>
      </c>
      <c r="BC9" s="44"/>
      <c r="BD9" s="44"/>
      <c r="BE9" s="44"/>
      <c r="BF9" s="44"/>
      <c r="BG9" s="44"/>
      <c r="BH9" s="44"/>
      <c r="BI9" s="44"/>
      <c r="BJ9" s="3"/>
      <c r="BK9" s="3"/>
      <c r="BL9" s="52" t="s">
        <v>41</v>
      </c>
      <c r="BM9" s="53"/>
      <c r="BN9" s="18" t="s">
        <v>11</v>
      </c>
      <c r="BO9" s="21"/>
      <c r="BP9" s="21"/>
      <c r="BQ9" s="21"/>
      <c r="BR9" s="21"/>
      <c r="BS9" s="21"/>
      <c r="BT9" s="21"/>
      <c r="BU9" s="21"/>
      <c r="BV9" s="21"/>
      <c r="BW9" s="21"/>
      <c r="BX9" s="21"/>
      <c r="BY9" s="25"/>
    </row>
    <row r="10" spans="1:78" ht="18.75" customHeight="1" x14ac:dyDescent="0.15">
      <c r="A10" s="2"/>
      <c r="B10" s="48" t="str">
        <f>データ!N6</f>
        <v>-</v>
      </c>
      <c r="C10" s="48"/>
      <c r="D10" s="48"/>
      <c r="E10" s="48"/>
      <c r="F10" s="48"/>
      <c r="G10" s="48"/>
      <c r="H10" s="48"/>
      <c r="I10" s="48">
        <f>データ!O6</f>
        <v>56.81</v>
      </c>
      <c r="J10" s="48"/>
      <c r="K10" s="48"/>
      <c r="L10" s="48"/>
      <c r="M10" s="48"/>
      <c r="N10" s="48"/>
      <c r="O10" s="48"/>
      <c r="P10" s="48">
        <f>データ!P6</f>
        <v>91.73</v>
      </c>
      <c r="Q10" s="48"/>
      <c r="R10" s="48"/>
      <c r="S10" s="48"/>
      <c r="T10" s="48"/>
      <c r="U10" s="48"/>
      <c r="V10" s="48"/>
      <c r="W10" s="48">
        <f>データ!Q6</f>
        <v>80.69</v>
      </c>
      <c r="X10" s="48"/>
      <c r="Y10" s="48"/>
      <c r="Z10" s="48"/>
      <c r="AA10" s="48"/>
      <c r="AB10" s="48"/>
      <c r="AC10" s="48"/>
      <c r="AD10" s="47">
        <f>データ!R6</f>
        <v>2755</v>
      </c>
      <c r="AE10" s="47"/>
      <c r="AF10" s="47"/>
      <c r="AG10" s="47"/>
      <c r="AH10" s="47"/>
      <c r="AI10" s="47"/>
      <c r="AJ10" s="47"/>
      <c r="AK10" s="2"/>
      <c r="AL10" s="47">
        <f>データ!V6</f>
        <v>52579</v>
      </c>
      <c r="AM10" s="47"/>
      <c r="AN10" s="47"/>
      <c r="AO10" s="47"/>
      <c r="AP10" s="47"/>
      <c r="AQ10" s="47"/>
      <c r="AR10" s="47"/>
      <c r="AS10" s="47"/>
      <c r="AT10" s="48">
        <f>データ!W6</f>
        <v>5.94</v>
      </c>
      <c r="AU10" s="48"/>
      <c r="AV10" s="48"/>
      <c r="AW10" s="48"/>
      <c r="AX10" s="48"/>
      <c r="AY10" s="48"/>
      <c r="AZ10" s="48"/>
      <c r="BA10" s="48"/>
      <c r="BB10" s="48">
        <f>データ!X6</f>
        <v>8851.68</v>
      </c>
      <c r="BC10" s="48"/>
      <c r="BD10" s="48"/>
      <c r="BE10" s="48"/>
      <c r="BF10" s="48"/>
      <c r="BG10" s="48"/>
      <c r="BH10" s="48"/>
      <c r="BI10" s="48"/>
      <c r="BJ10" s="2"/>
      <c r="BK10" s="2"/>
      <c r="BL10" s="66" t="s">
        <v>17</v>
      </c>
      <c r="BM10" s="67"/>
      <c r="BN10" s="19" t="s">
        <v>42</v>
      </c>
      <c r="BO10" s="22"/>
      <c r="BP10" s="22"/>
      <c r="BQ10" s="22"/>
      <c r="BR10" s="22"/>
      <c r="BS10" s="22"/>
      <c r="BT10" s="22"/>
      <c r="BU10" s="22"/>
      <c r="BV10" s="22"/>
      <c r="BW10" s="22"/>
      <c r="BX10" s="22"/>
      <c r="BY10" s="2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4" t="s">
        <v>13</v>
      </c>
      <c r="BM11" s="74"/>
      <c r="BN11" s="74"/>
      <c r="BO11" s="74"/>
      <c r="BP11" s="74"/>
      <c r="BQ11" s="74"/>
      <c r="BR11" s="74"/>
      <c r="BS11" s="74"/>
      <c r="BT11" s="74"/>
      <c r="BU11" s="74"/>
      <c r="BV11" s="74"/>
      <c r="BW11" s="74"/>
      <c r="BX11" s="74"/>
      <c r="BY11" s="74"/>
      <c r="BZ11" s="74"/>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4"/>
      <c r="BM12" s="74"/>
      <c r="BN12" s="74"/>
      <c r="BO12" s="74"/>
      <c r="BP12" s="74"/>
      <c r="BQ12" s="74"/>
      <c r="BR12" s="74"/>
      <c r="BS12" s="74"/>
      <c r="BT12" s="74"/>
      <c r="BU12" s="74"/>
      <c r="BV12" s="74"/>
      <c r="BW12" s="74"/>
      <c r="BX12" s="74"/>
      <c r="BY12" s="74"/>
      <c r="BZ12" s="74"/>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5"/>
      <c r="BM13" s="75"/>
      <c r="BN13" s="75"/>
      <c r="BO13" s="75"/>
      <c r="BP13" s="75"/>
      <c r="BQ13" s="75"/>
      <c r="BR13" s="75"/>
      <c r="BS13" s="75"/>
      <c r="BT13" s="75"/>
      <c r="BU13" s="75"/>
      <c r="BV13" s="75"/>
      <c r="BW13" s="75"/>
      <c r="BX13" s="75"/>
      <c r="BY13" s="75"/>
      <c r="BZ13" s="75"/>
    </row>
    <row r="14" spans="1:78" ht="13.5" customHeight="1" x14ac:dyDescent="0.15">
      <c r="A14" s="2"/>
      <c r="B14" s="54" t="s">
        <v>25</v>
      </c>
      <c r="C14" s="55"/>
      <c r="D14" s="55"/>
      <c r="E14" s="55"/>
      <c r="F14" s="55"/>
      <c r="G14" s="55"/>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55"/>
      <c r="AI14" s="55"/>
      <c r="AJ14" s="55"/>
      <c r="AK14" s="55"/>
      <c r="AL14" s="55"/>
      <c r="AM14" s="55"/>
      <c r="AN14" s="55"/>
      <c r="AO14" s="55"/>
      <c r="AP14" s="55"/>
      <c r="AQ14" s="55"/>
      <c r="AR14" s="55"/>
      <c r="AS14" s="55"/>
      <c r="AT14" s="55"/>
      <c r="AU14" s="55"/>
      <c r="AV14" s="55"/>
      <c r="AW14" s="55"/>
      <c r="AX14" s="55"/>
      <c r="AY14" s="55"/>
      <c r="AZ14" s="55"/>
      <c r="BA14" s="55"/>
      <c r="BB14" s="55"/>
      <c r="BC14" s="55"/>
      <c r="BD14" s="55"/>
      <c r="BE14" s="55"/>
      <c r="BF14" s="55"/>
      <c r="BG14" s="55"/>
      <c r="BH14" s="55"/>
      <c r="BI14" s="55"/>
      <c r="BJ14" s="56"/>
      <c r="BK14" s="2"/>
      <c r="BL14" s="60" t="s">
        <v>44</v>
      </c>
      <c r="BM14" s="61"/>
      <c r="BN14" s="61"/>
      <c r="BO14" s="61"/>
      <c r="BP14" s="61"/>
      <c r="BQ14" s="61"/>
      <c r="BR14" s="61"/>
      <c r="BS14" s="61"/>
      <c r="BT14" s="61"/>
      <c r="BU14" s="61"/>
      <c r="BV14" s="61"/>
      <c r="BW14" s="61"/>
      <c r="BX14" s="61"/>
      <c r="BY14" s="61"/>
      <c r="BZ14" s="62"/>
    </row>
    <row r="15" spans="1:78" ht="13.5" customHeight="1" x14ac:dyDescent="0.15">
      <c r="A15" s="2"/>
      <c r="B15" s="57"/>
      <c r="C15" s="58"/>
      <c r="D15" s="58"/>
      <c r="E15" s="58"/>
      <c r="F15" s="58"/>
      <c r="G15" s="58"/>
      <c r="H15" s="58"/>
      <c r="I15" s="58"/>
      <c r="J15" s="58"/>
      <c r="K15" s="58"/>
      <c r="L15" s="58"/>
      <c r="M15" s="58"/>
      <c r="N15" s="58"/>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58"/>
      <c r="AU15" s="58"/>
      <c r="AV15" s="58"/>
      <c r="AW15" s="58"/>
      <c r="AX15" s="58"/>
      <c r="AY15" s="58"/>
      <c r="AZ15" s="58"/>
      <c r="BA15" s="58"/>
      <c r="BB15" s="58"/>
      <c r="BC15" s="58"/>
      <c r="BD15" s="58"/>
      <c r="BE15" s="58"/>
      <c r="BF15" s="58"/>
      <c r="BG15" s="58"/>
      <c r="BH15" s="58"/>
      <c r="BI15" s="58"/>
      <c r="BJ15" s="59"/>
      <c r="BK15" s="2"/>
      <c r="BL15" s="63"/>
      <c r="BM15" s="64"/>
      <c r="BN15" s="64"/>
      <c r="BO15" s="64"/>
      <c r="BP15" s="64"/>
      <c r="BQ15" s="64"/>
      <c r="BR15" s="64"/>
      <c r="BS15" s="64"/>
      <c r="BT15" s="64"/>
      <c r="BU15" s="64"/>
      <c r="BV15" s="64"/>
      <c r="BW15" s="64"/>
      <c r="BX15" s="64"/>
      <c r="BY15" s="64"/>
      <c r="BZ15" s="65"/>
    </row>
    <row r="16" spans="1:78" ht="13.5" customHeight="1" x14ac:dyDescent="0.15">
      <c r="A16" s="2"/>
      <c r="B16" s="4"/>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13"/>
      <c r="BK16" s="2"/>
      <c r="BL16" s="68" t="s">
        <v>112</v>
      </c>
      <c r="BM16" s="69"/>
      <c r="BN16" s="69"/>
      <c r="BO16" s="69"/>
      <c r="BP16" s="69"/>
      <c r="BQ16" s="69"/>
      <c r="BR16" s="69"/>
      <c r="BS16" s="69"/>
      <c r="BT16" s="69"/>
      <c r="BU16" s="69"/>
      <c r="BV16" s="69"/>
      <c r="BW16" s="69"/>
      <c r="BX16" s="69"/>
      <c r="BY16" s="69"/>
      <c r="BZ16" s="70"/>
    </row>
    <row r="17" spans="1:78" ht="13.5" customHeight="1" x14ac:dyDescent="0.15">
      <c r="A17" s="2"/>
      <c r="B17" s="4"/>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13"/>
      <c r="BK17" s="2"/>
      <c r="BL17" s="68"/>
      <c r="BM17" s="69"/>
      <c r="BN17" s="69"/>
      <c r="BO17" s="69"/>
      <c r="BP17" s="69"/>
      <c r="BQ17" s="69"/>
      <c r="BR17" s="69"/>
      <c r="BS17" s="69"/>
      <c r="BT17" s="69"/>
      <c r="BU17" s="69"/>
      <c r="BV17" s="69"/>
      <c r="BW17" s="69"/>
      <c r="BX17" s="69"/>
      <c r="BY17" s="69"/>
      <c r="BZ17" s="70"/>
    </row>
    <row r="18" spans="1:78" ht="13.5" customHeight="1" x14ac:dyDescent="0.15">
      <c r="A18" s="2"/>
      <c r="B18" s="4"/>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13"/>
      <c r="BK18" s="2"/>
      <c r="BL18" s="68"/>
      <c r="BM18" s="69"/>
      <c r="BN18" s="69"/>
      <c r="BO18" s="69"/>
      <c r="BP18" s="69"/>
      <c r="BQ18" s="69"/>
      <c r="BR18" s="69"/>
      <c r="BS18" s="69"/>
      <c r="BT18" s="69"/>
      <c r="BU18" s="69"/>
      <c r="BV18" s="69"/>
      <c r="BW18" s="69"/>
      <c r="BX18" s="69"/>
      <c r="BY18" s="69"/>
      <c r="BZ18" s="70"/>
    </row>
    <row r="19" spans="1:78" ht="13.5" customHeight="1" x14ac:dyDescent="0.15">
      <c r="A19" s="2"/>
      <c r="B19" s="4"/>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13"/>
      <c r="BK19" s="2"/>
      <c r="BL19" s="68"/>
      <c r="BM19" s="69"/>
      <c r="BN19" s="69"/>
      <c r="BO19" s="69"/>
      <c r="BP19" s="69"/>
      <c r="BQ19" s="69"/>
      <c r="BR19" s="69"/>
      <c r="BS19" s="69"/>
      <c r="BT19" s="69"/>
      <c r="BU19" s="69"/>
      <c r="BV19" s="69"/>
      <c r="BW19" s="69"/>
      <c r="BX19" s="69"/>
      <c r="BY19" s="69"/>
      <c r="BZ19" s="70"/>
    </row>
    <row r="20" spans="1:78" ht="13.5" customHeight="1" x14ac:dyDescent="0.15">
      <c r="A20" s="2"/>
      <c r="B20" s="4"/>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13"/>
      <c r="BK20" s="2"/>
      <c r="BL20" s="68"/>
      <c r="BM20" s="69"/>
      <c r="BN20" s="69"/>
      <c r="BO20" s="69"/>
      <c r="BP20" s="69"/>
      <c r="BQ20" s="69"/>
      <c r="BR20" s="69"/>
      <c r="BS20" s="69"/>
      <c r="BT20" s="69"/>
      <c r="BU20" s="69"/>
      <c r="BV20" s="69"/>
      <c r="BW20" s="69"/>
      <c r="BX20" s="69"/>
      <c r="BY20" s="69"/>
      <c r="BZ20" s="70"/>
    </row>
    <row r="21" spans="1:78" ht="13.5" customHeight="1" x14ac:dyDescent="0.15">
      <c r="A21" s="2"/>
      <c r="B21" s="4"/>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13"/>
      <c r="BK21" s="2"/>
      <c r="BL21" s="68"/>
      <c r="BM21" s="69"/>
      <c r="BN21" s="69"/>
      <c r="BO21" s="69"/>
      <c r="BP21" s="69"/>
      <c r="BQ21" s="69"/>
      <c r="BR21" s="69"/>
      <c r="BS21" s="69"/>
      <c r="BT21" s="69"/>
      <c r="BU21" s="69"/>
      <c r="BV21" s="69"/>
      <c r="BW21" s="69"/>
      <c r="BX21" s="69"/>
      <c r="BY21" s="69"/>
      <c r="BZ21" s="70"/>
    </row>
    <row r="22" spans="1:78" ht="13.5" customHeight="1" x14ac:dyDescent="0.15">
      <c r="A22" s="2"/>
      <c r="B22" s="4"/>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13"/>
      <c r="BK22" s="2"/>
      <c r="BL22" s="68"/>
      <c r="BM22" s="69"/>
      <c r="BN22" s="69"/>
      <c r="BO22" s="69"/>
      <c r="BP22" s="69"/>
      <c r="BQ22" s="69"/>
      <c r="BR22" s="69"/>
      <c r="BS22" s="69"/>
      <c r="BT22" s="69"/>
      <c r="BU22" s="69"/>
      <c r="BV22" s="69"/>
      <c r="BW22" s="69"/>
      <c r="BX22" s="69"/>
      <c r="BY22" s="69"/>
      <c r="BZ22" s="70"/>
    </row>
    <row r="23" spans="1:78" ht="13.5" customHeight="1" x14ac:dyDescent="0.15">
      <c r="A23" s="2"/>
      <c r="B23" s="4"/>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13"/>
      <c r="BK23" s="2"/>
      <c r="BL23" s="68"/>
      <c r="BM23" s="69"/>
      <c r="BN23" s="69"/>
      <c r="BO23" s="69"/>
      <c r="BP23" s="69"/>
      <c r="BQ23" s="69"/>
      <c r="BR23" s="69"/>
      <c r="BS23" s="69"/>
      <c r="BT23" s="69"/>
      <c r="BU23" s="69"/>
      <c r="BV23" s="69"/>
      <c r="BW23" s="69"/>
      <c r="BX23" s="69"/>
      <c r="BY23" s="69"/>
      <c r="BZ23" s="70"/>
    </row>
    <row r="24" spans="1:78" ht="13.5" customHeight="1" x14ac:dyDescent="0.15">
      <c r="A24" s="2"/>
      <c r="B24" s="4"/>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13"/>
      <c r="BK24" s="2"/>
      <c r="BL24" s="68"/>
      <c r="BM24" s="69"/>
      <c r="BN24" s="69"/>
      <c r="BO24" s="69"/>
      <c r="BP24" s="69"/>
      <c r="BQ24" s="69"/>
      <c r="BR24" s="69"/>
      <c r="BS24" s="69"/>
      <c r="BT24" s="69"/>
      <c r="BU24" s="69"/>
      <c r="BV24" s="69"/>
      <c r="BW24" s="69"/>
      <c r="BX24" s="69"/>
      <c r="BY24" s="69"/>
      <c r="BZ24" s="70"/>
    </row>
    <row r="25" spans="1:78" ht="13.5" customHeight="1" x14ac:dyDescent="0.15">
      <c r="A25" s="2"/>
      <c r="B25" s="4"/>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13"/>
      <c r="BK25" s="2"/>
      <c r="BL25" s="68"/>
      <c r="BM25" s="69"/>
      <c r="BN25" s="69"/>
      <c r="BO25" s="69"/>
      <c r="BP25" s="69"/>
      <c r="BQ25" s="69"/>
      <c r="BR25" s="69"/>
      <c r="BS25" s="69"/>
      <c r="BT25" s="69"/>
      <c r="BU25" s="69"/>
      <c r="BV25" s="69"/>
      <c r="BW25" s="69"/>
      <c r="BX25" s="69"/>
      <c r="BY25" s="69"/>
      <c r="BZ25" s="70"/>
    </row>
    <row r="26" spans="1:78" ht="13.5" customHeight="1" x14ac:dyDescent="0.15">
      <c r="A26" s="2"/>
      <c r="B26" s="4"/>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13"/>
      <c r="BK26" s="2"/>
      <c r="BL26" s="68"/>
      <c r="BM26" s="69"/>
      <c r="BN26" s="69"/>
      <c r="BO26" s="69"/>
      <c r="BP26" s="69"/>
      <c r="BQ26" s="69"/>
      <c r="BR26" s="69"/>
      <c r="BS26" s="69"/>
      <c r="BT26" s="69"/>
      <c r="BU26" s="69"/>
      <c r="BV26" s="69"/>
      <c r="BW26" s="69"/>
      <c r="BX26" s="69"/>
      <c r="BY26" s="69"/>
      <c r="BZ26" s="70"/>
    </row>
    <row r="27" spans="1:78" ht="13.5" customHeight="1" x14ac:dyDescent="0.15">
      <c r="A27" s="2"/>
      <c r="B27" s="4"/>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13"/>
      <c r="BK27" s="2"/>
      <c r="BL27" s="68"/>
      <c r="BM27" s="69"/>
      <c r="BN27" s="69"/>
      <c r="BO27" s="69"/>
      <c r="BP27" s="69"/>
      <c r="BQ27" s="69"/>
      <c r="BR27" s="69"/>
      <c r="BS27" s="69"/>
      <c r="BT27" s="69"/>
      <c r="BU27" s="69"/>
      <c r="BV27" s="69"/>
      <c r="BW27" s="69"/>
      <c r="BX27" s="69"/>
      <c r="BY27" s="69"/>
      <c r="BZ27" s="70"/>
    </row>
    <row r="28" spans="1:78" ht="13.5" customHeight="1" x14ac:dyDescent="0.15">
      <c r="A28" s="2"/>
      <c r="B28" s="4"/>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13"/>
      <c r="BK28" s="2"/>
      <c r="BL28" s="68"/>
      <c r="BM28" s="69"/>
      <c r="BN28" s="69"/>
      <c r="BO28" s="69"/>
      <c r="BP28" s="69"/>
      <c r="BQ28" s="69"/>
      <c r="BR28" s="69"/>
      <c r="BS28" s="69"/>
      <c r="BT28" s="69"/>
      <c r="BU28" s="69"/>
      <c r="BV28" s="69"/>
      <c r="BW28" s="69"/>
      <c r="BX28" s="69"/>
      <c r="BY28" s="69"/>
      <c r="BZ28" s="70"/>
    </row>
    <row r="29" spans="1:78" ht="13.5" customHeight="1" x14ac:dyDescent="0.15">
      <c r="A29" s="2"/>
      <c r="B29" s="4"/>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13"/>
      <c r="BK29" s="2"/>
      <c r="BL29" s="68"/>
      <c r="BM29" s="69"/>
      <c r="BN29" s="69"/>
      <c r="BO29" s="69"/>
      <c r="BP29" s="69"/>
      <c r="BQ29" s="69"/>
      <c r="BR29" s="69"/>
      <c r="BS29" s="69"/>
      <c r="BT29" s="69"/>
      <c r="BU29" s="69"/>
      <c r="BV29" s="69"/>
      <c r="BW29" s="69"/>
      <c r="BX29" s="69"/>
      <c r="BY29" s="69"/>
      <c r="BZ29" s="70"/>
    </row>
    <row r="30" spans="1:78" ht="13.5" customHeight="1" x14ac:dyDescent="0.15">
      <c r="A30" s="2"/>
      <c r="B30" s="4"/>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13"/>
      <c r="BK30" s="2"/>
      <c r="BL30" s="68"/>
      <c r="BM30" s="69"/>
      <c r="BN30" s="69"/>
      <c r="BO30" s="69"/>
      <c r="BP30" s="69"/>
      <c r="BQ30" s="69"/>
      <c r="BR30" s="69"/>
      <c r="BS30" s="69"/>
      <c r="BT30" s="69"/>
      <c r="BU30" s="69"/>
      <c r="BV30" s="69"/>
      <c r="BW30" s="69"/>
      <c r="BX30" s="69"/>
      <c r="BY30" s="69"/>
      <c r="BZ30" s="70"/>
    </row>
    <row r="31" spans="1:78" ht="13.5" customHeight="1" x14ac:dyDescent="0.15">
      <c r="A31" s="2"/>
      <c r="B31" s="4"/>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13"/>
      <c r="BK31" s="2"/>
      <c r="BL31" s="68"/>
      <c r="BM31" s="69"/>
      <c r="BN31" s="69"/>
      <c r="BO31" s="69"/>
      <c r="BP31" s="69"/>
      <c r="BQ31" s="69"/>
      <c r="BR31" s="69"/>
      <c r="BS31" s="69"/>
      <c r="BT31" s="69"/>
      <c r="BU31" s="69"/>
      <c r="BV31" s="69"/>
      <c r="BW31" s="69"/>
      <c r="BX31" s="69"/>
      <c r="BY31" s="69"/>
      <c r="BZ31" s="70"/>
    </row>
    <row r="32" spans="1:78" ht="13.5" customHeight="1" x14ac:dyDescent="0.15">
      <c r="A32" s="2"/>
      <c r="B32" s="4"/>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13"/>
      <c r="BK32" s="2"/>
      <c r="BL32" s="68"/>
      <c r="BM32" s="69"/>
      <c r="BN32" s="69"/>
      <c r="BO32" s="69"/>
      <c r="BP32" s="69"/>
      <c r="BQ32" s="69"/>
      <c r="BR32" s="69"/>
      <c r="BS32" s="69"/>
      <c r="BT32" s="69"/>
      <c r="BU32" s="69"/>
      <c r="BV32" s="69"/>
      <c r="BW32" s="69"/>
      <c r="BX32" s="69"/>
      <c r="BY32" s="69"/>
      <c r="BZ32" s="70"/>
    </row>
    <row r="33" spans="1:78" ht="13.5" customHeight="1" x14ac:dyDescent="0.15">
      <c r="A33" s="2"/>
      <c r="B33" s="4"/>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13"/>
      <c r="BK33" s="2"/>
      <c r="BL33" s="68"/>
      <c r="BM33" s="69"/>
      <c r="BN33" s="69"/>
      <c r="BO33" s="69"/>
      <c r="BP33" s="69"/>
      <c r="BQ33" s="69"/>
      <c r="BR33" s="69"/>
      <c r="BS33" s="69"/>
      <c r="BT33" s="69"/>
      <c r="BU33" s="69"/>
      <c r="BV33" s="69"/>
      <c r="BW33" s="69"/>
      <c r="BX33" s="69"/>
      <c r="BY33" s="69"/>
      <c r="BZ33" s="70"/>
    </row>
    <row r="34" spans="1:78" ht="13.5" customHeight="1" x14ac:dyDescent="0.15">
      <c r="A34" s="2"/>
      <c r="B34" s="4"/>
      <c r="C34" s="8"/>
      <c r="D34" s="8"/>
      <c r="E34" s="8"/>
      <c r="F34" s="8"/>
      <c r="G34" s="8"/>
      <c r="H34" s="8"/>
      <c r="I34" s="8"/>
      <c r="J34" s="8"/>
      <c r="K34" s="8"/>
      <c r="L34" s="8"/>
      <c r="M34" s="8"/>
      <c r="N34" s="8"/>
      <c r="O34" s="8"/>
      <c r="P34" s="8"/>
      <c r="Q34" s="12"/>
      <c r="R34" s="8"/>
      <c r="S34" s="8"/>
      <c r="T34" s="8"/>
      <c r="U34" s="8"/>
      <c r="V34" s="8"/>
      <c r="W34" s="8"/>
      <c r="X34" s="8"/>
      <c r="Y34" s="8"/>
      <c r="Z34" s="8"/>
      <c r="AA34" s="8"/>
      <c r="AB34" s="8"/>
      <c r="AC34" s="8"/>
      <c r="AD34" s="8"/>
      <c r="AE34" s="8"/>
      <c r="AF34" s="12"/>
      <c r="AG34" s="8"/>
      <c r="AH34" s="8"/>
      <c r="AI34" s="8"/>
      <c r="AJ34" s="8"/>
      <c r="AK34" s="8"/>
      <c r="AL34" s="8"/>
      <c r="AM34" s="8"/>
      <c r="AN34" s="8"/>
      <c r="AO34" s="8"/>
      <c r="AP34" s="8"/>
      <c r="AQ34" s="8"/>
      <c r="AR34" s="8"/>
      <c r="AS34" s="8"/>
      <c r="AT34" s="8"/>
      <c r="AU34" s="12"/>
      <c r="AV34" s="8"/>
      <c r="AW34" s="8"/>
      <c r="AX34" s="8"/>
      <c r="AY34" s="8"/>
      <c r="AZ34" s="8"/>
      <c r="BA34" s="8"/>
      <c r="BB34" s="8"/>
      <c r="BC34" s="8"/>
      <c r="BD34" s="8"/>
      <c r="BE34" s="8"/>
      <c r="BF34" s="8"/>
      <c r="BG34" s="8"/>
      <c r="BH34" s="8"/>
      <c r="BI34" s="8"/>
      <c r="BJ34" s="13"/>
      <c r="BK34" s="2"/>
      <c r="BL34" s="68"/>
      <c r="BM34" s="69"/>
      <c r="BN34" s="69"/>
      <c r="BO34" s="69"/>
      <c r="BP34" s="69"/>
      <c r="BQ34" s="69"/>
      <c r="BR34" s="69"/>
      <c r="BS34" s="69"/>
      <c r="BT34" s="69"/>
      <c r="BU34" s="69"/>
      <c r="BV34" s="69"/>
      <c r="BW34" s="69"/>
      <c r="BX34" s="69"/>
      <c r="BY34" s="69"/>
      <c r="BZ34" s="70"/>
    </row>
    <row r="35" spans="1:78" ht="13.5" customHeight="1" x14ac:dyDescent="0.15">
      <c r="A35" s="2"/>
      <c r="B35" s="4"/>
      <c r="C35" s="8"/>
      <c r="D35" s="8"/>
      <c r="E35" s="8"/>
      <c r="F35" s="8"/>
      <c r="G35" s="8"/>
      <c r="H35" s="8"/>
      <c r="I35" s="8"/>
      <c r="J35" s="8"/>
      <c r="K35" s="8"/>
      <c r="L35" s="8"/>
      <c r="M35" s="8"/>
      <c r="N35" s="8"/>
      <c r="O35" s="8"/>
      <c r="P35" s="8"/>
      <c r="Q35" s="12"/>
      <c r="R35" s="8"/>
      <c r="S35" s="8"/>
      <c r="T35" s="8"/>
      <c r="U35" s="8"/>
      <c r="V35" s="8"/>
      <c r="W35" s="8"/>
      <c r="X35" s="8"/>
      <c r="Y35" s="8"/>
      <c r="Z35" s="8"/>
      <c r="AA35" s="8"/>
      <c r="AB35" s="8"/>
      <c r="AC35" s="8"/>
      <c r="AD35" s="8"/>
      <c r="AE35" s="8"/>
      <c r="AF35" s="12"/>
      <c r="AG35" s="8"/>
      <c r="AH35" s="8"/>
      <c r="AI35" s="8"/>
      <c r="AJ35" s="8"/>
      <c r="AK35" s="8"/>
      <c r="AL35" s="8"/>
      <c r="AM35" s="8"/>
      <c r="AN35" s="8"/>
      <c r="AO35" s="8"/>
      <c r="AP35" s="8"/>
      <c r="AQ35" s="8"/>
      <c r="AR35" s="8"/>
      <c r="AS35" s="8"/>
      <c r="AT35" s="8"/>
      <c r="AU35" s="12"/>
      <c r="AV35" s="8"/>
      <c r="AW35" s="8"/>
      <c r="AX35" s="8"/>
      <c r="AY35" s="8"/>
      <c r="AZ35" s="8"/>
      <c r="BA35" s="8"/>
      <c r="BB35" s="8"/>
      <c r="BC35" s="8"/>
      <c r="BD35" s="8"/>
      <c r="BE35" s="8"/>
      <c r="BF35" s="8"/>
      <c r="BG35" s="8"/>
      <c r="BH35" s="8"/>
      <c r="BI35" s="8"/>
      <c r="BJ35" s="13"/>
      <c r="BK35" s="2"/>
      <c r="BL35" s="68"/>
      <c r="BM35" s="69"/>
      <c r="BN35" s="69"/>
      <c r="BO35" s="69"/>
      <c r="BP35" s="69"/>
      <c r="BQ35" s="69"/>
      <c r="BR35" s="69"/>
      <c r="BS35" s="69"/>
      <c r="BT35" s="69"/>
      <c r="BU35" s="69"/>
      <c r="BV35" s="69"/>
      <c r="BW35" s="69"/>
      <c r="BX35" s="69"/>
      <c r="BY35" s="69"/>
      <c r="BZ35" s="70"/>
    </row>
    <row r="36" spans="1:78" ht="13.5" customHeight="1" x14ac:dyDescent="0.15">
      <c r="A36" s="2"/>
      <c r="B36" s="4"/>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13"/>
      <c r="BK36" s="2"/>
      <c r="BL36" s="68"/>
      <c r="BM36" s="69"/>
      <c r="BN36" s="69"/>
      <c r="BO36" s="69"/>
      <c r="BP36" s="69"/>
      <c r="BQ36" s="69"/>
      <c r="BR36" s="69"/>
      <c r="BS36" s="69"/>
      <c r="BT36" s="69"/>
      <c r="BU36" s="69"/>
      <c r="BV36" s="69"/>
      <c r="BW36" s="69"/>
      <c r="BX36" s="69"/>
      <c r="BY36" s="69"/>
      <c r="BZ36" s="70"/>
    </row>
    <row r="37" spans="1:78" ht="13.5" customHeight="1" x14ac:dyDescent="0.15">
      <c r="A37" s="2"/>
      <c r="B37" s="4"/>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13"/>
      <c r="BK37" s="2"/>
      <c r="BL37" s="68"/>
      <c r="BM37" s="69"/>
      <c r="BN37" s="69"/>
      <c r="BO37" s="69"/>
      <c r="BP37" s="69"/>
      <c r="BQ37" s="69"/>
      <c r="BR37" s="69"/>
      <c r="BS37" s="69"/>
      <c r="BT37" s="69"/>
      <c r="BU37" s="69"/>
      <c r="BV37" s="69"/>
      <c r="BW37" s="69"/>
      <c r="BX37" s="69"/>
      <c r="BY37" s="69"/>
      <c r="BZ37" s="70"/>
    </row>
    <row r="38" spans="1:78" ht="13.5" customHeight="1" x14ac:dyDescent="0.15">
      <c r="A38" s="2"/>
      <c r="B38" s="4"/>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13"/>
      <c r="BK38" s="2"/>
      <c r="BL38" s="68"/>
      <c r="BM38" s="69"/>
      <c r="BN38" s="69"/>
      <c r="BO38" s="69"/>
      <c r="BP38" s="69"/>
      <c r="BQ38" s="69"/>
      <c r="BR38" s="69"/>
      <c r="BS38" s="69"/>
      <c r="BT38" s="69"/>
      <c r="BU38" s="69"/>
      <c r="BV38" s="69"/>
      <c r="BW38" s="69"/>
      <c r="BX38" s="69"/>
      <c r="BY38" s="69"/>
      <c r="BZ38" s="70"/>
    </row>
    <row r="39" spans="1:78" ht="13.5" customHeight="1" x14ac:dyDescent="0.15">
      <c r="A39" s="2"/>
      <c r="B39" s="4"/>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13"/>
      <c r="BK39" s="2"/>
      <c r="BL39" s="68"/>
      <c r="BM39" s="69"/>
      <c r="BN39" s="69"/>
      <c r="BO39" s="69"/>
      <c r="BP39" s="69"/>
      <c r="BQ39" s="69"/>
      <c r="BR39" s="69"/>
      <c r="BS39" s="69"/>
      <c r="BT39" s="69"/>
      <c r="BU39" s="69"/>
      <c r="BV39" s="69"/>
      <c r="BW39" s="69"/>
      <c r="BX39" s="69"/>
      <c r="BY39" s="69"/>
      <c r="BZ39" s="70"/>
    </row>
    <row r="40" spans="1:78" ht="13.5" customHeight="1" x14ac:dyDescent="0.15">
      <c r="A40" s="2"/>
      <c r="B40" s="4"/>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13"/>
      <c r="BK40" s="2"/>
      <c r="BL40" s="68"/>
      <c r="BM40" s="69"/>
      <c r="BN40" s="69"/>
      <c r="BO40" s="69"/>
      <c r="BP40" s="69"/>
      <c r="BQ40" s="69"/>
      <c r="BR40" s="69"/>
      <c r="BS40" s="69"/>
      <c r="BT40" s="69"/>
      <c r="BU40" s="69"/>
      <c r="BV40" s="69"/>
      <c r="BW40" s="69"/>
      <c r="BX40" s="69"/>
      <c r="BY40" s="69"/>
      <c r="BZ40" s="70"/>
    </row>
    <row r="41" spans="1:78" ht="13.5" customHeight="1" x14ac:dyDescent="0.15">
      <c r="A41" s="2"/>
      <c r="B41" s="4"/>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13"/>
      <c r="BK41" s="2"/>
      <c r="BL41" s="68"/>
      <c r="BM41" s="69"/>
      <c r="BN41" s="69"/>
      <c r="BO41" s="69"/>
      <c r="BP41" s="69"/>
      <c r="BQ41" s="69"/>
      <c r="BR41" s="69"/>
      <c r="BS41" s="69"/>
      <c r="BT41" s="69"/>
      <c r="BU41" s="69"/>
      <c r="BV41" s="69"/>
      <c r="BW41" s="69"/>
      <c r="BX41" s="69"/>
      <c r="BY41" s="69"/>
      <c r="BZ41" s="70"/>
    </row>
    <row r="42" spans="1:78" ht="13.5" customHeight="1" x14ac:dyDescent="0.15">
      <c r="A42" s="2"/>
      <c r="B42" s="4"/>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13"/>
      <c r="BK42" s="2"/>
      <c r="BL42" s="68"/>
      <c r="BM42" s="69"/>
      <c r="BN42" s="69"/>
      <c r="BO42" s="69"/>
      <c r="BP42" s="69"/>
      <c r="BQ42" s="69"/>
      <c r="BR42" s="69"/>
      <c r="BS42" s="69"/>
      <c r="BT42" s="69"/>
      <c r="BU42" s="69"/>
      <c r="BV42" s="69"/>
      <c r="BW42" s="69"/>
      <c r="BX42" s="69"/>
      <c r="BY42" s="69"/>
      <c r="BZ42" s="70"/>
    </row>
    <row r="43" spans="1:78" ht="13.5" customHeight="1" x14ac:dyDescent="0.15">
      <c r="A43" s="2"/>
      <c r="B43" s="4"/>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13"/>
      <c r="BK43" s="2"/>
      <c r="BL43" s="68"/>
      <c r="BM43" s="69"/>
      <c r="BN43" s="69"/>
      <c r="BO43" s="69"/>
      <c r="BP43" s="69"/>
      <c r="BQ43" s="69"/>
      <c r="BR43" s="69"/>
      <c r="BS43" s="69"/>
      <c r="BT43" s="69"/>
      <c r="BU43" s="69"/>
      <c r="BV43" s="69"/>
      <c r="BW43" s="69"/>
      <c r="BX43" s="69"/>
      <c r="BY43" s="69"/>
      <c r="BZ43" s="70"/>
    </row>
    <row r="44" spans="1:78" ht="13.5" customHeight="1" x14ac:dyDescent="0.15">
      <c r="A44" s="2"/>
      <c r="B44" s="4"/>
      <c r="C44" s="7"/>
      <c r="D44" s="7"/>
      <c r="E44" s="7"/>
      <c r="F44" s="7"/>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13"/>
      <c r="BK44" s="2"/>
      <c r="BL44" s="71"/>
      <c r="BM44" s="72"/>
      <c r="BN44" s="72"/>
      <c r="BO44" s="72"/>
      <c r="BP44" s="72"/>
      <c r="BQ44" s="72"/>
      <c r="BR44" s="72"/>
      <c r="BS44" s="72"/>
      <c r="BT44" s="72"/>
      <c r="BU44" s="72"/>
      <c r="BV44" s="72"/>
      <c r="BW44" s="72"/>
      <c r="BX44" s="72"/>
      <c r="BY44" s="72"/>
      <c r="BZ44" s="73"/>
    </row>
    <row r="45" spans="1:78" ht="13.5" customHeight="1" x14ac:dyDescent="0.15">
      <c r="A45" s="2"/>
      <c r="B45" s="4"/>
      <c r="C45" s="7"/>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13"/>
      <c r="BK45" s="2"/>
      <c r="BL45" s="60" t="s">
        <v>33</v>
      </c>
      <c r="BM45" s="61"/>
      <c r="BN45" s="61"/>
      <c r="BO45" s="61"/>
      <c r="BP45" s="61"/>
      <c r="BQ45" s="61"/>
      <c r="BR45" s="61"/>
      <c r="BS45" s="61"/>
      <c r="BT45" s="61"/>
      <c r="BU45" s="61"/>
      <c r="BV45" s="61"/>
      <c r="BW45" s="61"/>
      <c r="BX45" s="61"/>
      <c r="BY45" s="61"/>
      <c r="BZ45" s="62"/>
    </row>
    <row r="46" spans="1:78" ht="13.5" customHeight="1" x14ac:dyDescent="0.15">
      <c r="A46" s="2"/>
      <c r="B46" s="4"/>
      <c r="C46" s="7"/>
      <c r="D46" s="7"/>
      <c r="E46" s="7"/>
      <c r="F46" s="7"/>
      <c r="G46" s="7"/>
      <c r="H46" s="7"/>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13"/>
      <c r="BK46" s="2"/>
      <c r="BL46" s="63"/>
      <c r="BM46" s="64"/>
      <c r="BN46" s="64"/>
      <c r="BO46" s="64"/>
      <c r="BP46" s="64"/>
      <c r="BQ46" s="64"/>
      <c r="BR46" s="64"/>
      <c r="BS46" s="64"/>
      <c r="BT46" s="64"/>
      <c r="BU46" s="64"/>
      <c r="BV46" s="64"/>
      <c r="BW46" s="64"/>
      <c r="BX46" s="64"/>
      <c r="BY46" s="64"/>
      <c r="BZ46" s="65"/>
    </row>
    <row r="47" spans="1:78" ht="13.5" customHeight="1" x14ac:dyDescent="0.15">
      <c r="A47" s="2"/>
      <c r="B47" s="4"/>
      <c r="C47" s="7"/>
      <c r="D47" s="7"/>
      <c r="E47" s="7"/>
      <c r="F47" s="7"/>
      <c r="G47" s="7"/>
      <c r="H47" s="7"/>
      <c r="I47" s="7"/>
      <c r="J47" s="7"/>
      <c r="K47" s="7"/>
      <c r="L47" s="7"/>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c r="BE47" s="7"/>
      <c r="BF47" s="7"/>
      <c r="BG47" s="7"/>
      <c r="BH47" s="7"/>
      <c r="BI47" s="7"/>
      <c r="BJ47" s="13"/>
      <c r="BK47" s="2"/>
      <c r="BL47" s="68" t="s">
        <v>113</v>
      </c>
      <c r="BM47" s="69"/>
      <c r="BN47" s="69"/>
      <c r="BO47" s="69"/>
      <c r="BP47" s="69"/>
      <c r="BQ47" s="69"/>
      <c r="BR47" s="69"/>
      <c r="BS47" s="69"/>
      <c r="BT47" s="69"/>
      <c r="BU47" s="69"/>
      <c r="BV47" s="69"/>
      <c r="BW47" s="69"/>
      <c r="BX47" s="69"/>
      <c r="BY47" s="69"/>
      <c r="BZ47" s="70"/>
    </row>
    <row r="48" spans="1:78" ht="13.5" customHeight="1" x14ac:dyDescent="0.15">
      <c r="A48" s="2"/>
      <c r="B48" s="4"/>
      <c r="C48" s="7"/>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13"/>
      <c r="BK48" s="2"/>
      <c r="BL48" s="68"/>
      <c r="BM48" s="69"/>
      <c r="BN48" s="69"/>
      <c r="BO48" s="69"/>
      <c r="BP48" s="69"/>
      <c r="BQ48" s="69"/>
      <c r="BR48" s="69"/>
      <c r="BS48" s="69"/>
      <c r="BT48" s="69"/>
      <c r="BU48" s="69"/>
      <c r="BV48" s="69"/>
      <c r="BW48" s="69"/>
      <c r="BX48" s="69"/>
      <c r="BY48" s="69"/>
      <c r="BZ48" s="70"/>
    </row>
    <row r="49" spans="1:78" ht="13.5" customHeight="1" x14ac:dyDescent="0.15">
      <c r="A49" s="2"/>
      <c r="B49" s="4"/>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13"/>
      <c r="BK49" s="2"/>
      <c r="BL49" s="68"/>
      <c r="BM49" s="69"/>
      <c r="BN49" s="69"/>
      <c r="BO49" s="69"/>
      <c r="BP49" s="69"/>
      <c r="BQ49" s="69"/>
      <c r="BR49" s="69"/>
      <c r="BS49" s="69"/>
      <c r="BT49" s="69"/>
      <c r="BU49" s="69"/>
      <c r="BV49" s="69"/>
      <c r="BW49" s="69"/>
      <c r="BX49" s="69"/>
      <c r="BY49" s="69"/>
      <c r="BZ49" s="70"/>
    </row>
    <row r="50" spans="1:78" ht="13.5" customHeight="1" x14ac:dyDescent="0.15">
      <c r="A50" s="2"/>
      <c r="B50" s="4"/>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13"/>
      <c r="BK50" s="2"/>
      <c r="BL50" s="68"/>
      <c r="BM50" s="69"/>
      <c r="BN50" s="69"/>
      <c r="BO50" s="69"/>
      <c r="BP50" s="69"/>
      <c r="BQ50" s="69"/>
      <c r="BR50" s="69"/>
      <c r="BS50" s="69"/>
      <c r="BT50" s="69"/>
      <c r="BU50" s="69"/>
      <c r="BV50" s="69"/>
      <c r="BW50" s="69"/>
      <c r="BX50" s="69"/>
      <c r="BY50" s="69"/>
      <c r="BZ50" s="70"/>
    </row>
    <row r="51" spans="1:78" ht="13.5" customHeight="1" x14ac:dyDescent="0.15">
      <c r="A51" s="2"/>
      <c r="B51" s="4"/>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13"/>
      <c r="BK51" s="2"/>
      <c r="BL51" s="68"/>
      <c r="BM51" s="69"/>
      <c r="BN51" s="69"/>
      <c r="BO51" s="69"/>
      <c r="BP51" s="69"/>
      <c r="BQ51" s="69"/>
      <c r="BR51" s="69"/>
      <c r="BS51" s="69"/>
      <c r="BT51" s="69"/>
      <c r="BU51" s="69"/>
      <c r="BV51" s="69"/>
      <c r="BW51" s="69"/>
      <c r="BX51" s="69"/>
      <c r="BY51" s="69"/>
      <c r="BZ51" s="70"/>
    </row>
    <row r="52" spans="1:78" ht="13.5" customHeight="1" x14ac:dyDescent="0.15">
      <c r="A52" s="2"/>
      <c r="B52" s="4"/>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13"/>
      <c r="BK52" s="2"/>
      <c r="BL52" s="68"/>
      <c r="BM52" s="69"/>
      <c r="BN52" s="69"/>
      <c r="BO52" s="69"/>
      <c r="BP52" s="69"/>
      <c r="BQ52" s="69"/>
      <c r="BR52" s="69"/>
      <c r="BS52" s="69"/>
      <c r="BT52" s="69"/>
      <c r="BU52" s="69"/>
      <c r="BV52" s="69"/>
      <c r="BW52" s="69"/>
      <c r="BX52" s="69"/>
      <c r="BY52" s="69"/>
      <c r="BZ52" s="70"/>
    </row>
    <row r="53" spans="1:78" ht="13.5" customHeight="1" x14ac:dyDescent="0.15">
      <c r="A53" s="2"/>
      <c r="B53" s="4"/>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13"/>
      <c r="BK53" s="2"/>
      <c r="BL53" s="68"/>
      <c r="BM53" s="69"/>
      <c r="BN53" s="69"/>
      <c r="BO53" s="69"/>
      <c r="BP53" s="69"/>
      <c r="BQ53" s="69"/>
      <c r="BR53" s="69"/>
      <c r="BS53" s="69"/>
      <c r="BT53" s="69"/>
      <c r="BU53" s="69"/>
      <c r="BV53" s="69"/>
      <c r="BW53" s="69"/>
      <c r="BX53" s="69"/>
      <c r="BY53" s="69"/>
      <c r="BZ53" s="70"/>
    </row>
    <row r="54" spans="1:78" ht="13.5" customHeight="1" x14ac:dyDescent="0.15">
      <c r="A54" s="2"/>
      <c r="B54" s="4"/>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13"/>
      <c r="BK54" s="2"/>
      <c r="BL54" s="68"/>
      <c r="BM54" s="69"/>
      <c r="BN54" s="69"/>
      <c r="BO54" s="69"/>
      <c r="BP54" s="69"/>
      <c r="BQ54" s="69"/>
      <c r="BR54" s="69"/>
      <c r="BS54" s="69"/>
      <c r="BT54" s="69"/>
      <c r="BU54" s="69"/>
      <c r="BV54" s="69"/>
      <c r="BW54" s="69"/>
      <c r="BX54" s="69"/>
      <c r="BY54" s="69"/>
      <c r="BZ54" s="70"/>
    </row>
    <row r="55" spans="1:78" ht="13.5" customHeight="1" x14ac:dyDescent="0.15">
      <c r="A55" s="2"/>
      <c r="B55" s="4"/>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13"/>
      <c r="BK55" s="2"/>
      <c r="BL55" s="68"/>
      <c r="BM55" s="69"/>
      <c r="BN55" s="69"/>
      <c r="BO55" s="69"/>
      <c r="BP55" s="69"/>
      <c r="BQ55" s="69"/>
      <c r="BR55" s="69"/>
      <c r="BS55" s="69"/>
      <c r="BT55" s="69"/>
      <c r="BU55" s="69"/>
      <c r="BV55" s="69"/>
      <c r="BW55" s="69"/>
      <c r="BX55" s="69"/>
      <c r="BY55" s="69"/>
      <c r="BZ55" s="70"/>
    </row>
    <row r="56" spans="1:78" ht="13.5" customHeight="1" x14ac:dyDescent="0.15">
      <c r="A56" s="2"/>
      <c r="B56" s="4"/>
      <c r="C56" s="8"/>
      <c r="D56" s="8"/>
      <c r="E56" s="8"/>
      <c r="F56" s="8"/>
      <c r="G56" s="8"/>
      <c r="H56" s="8"/>
      <c r="I56" s="8"/>
      <c r="J56" s="8"/>
      <c r="K56" s="8"/>
      <c r="L56" s="8"/>
      <c r="M56" s="8"/>
      <c r="N56" s="8"/>
      <c r="O56" s="8"/>
      <c r="P56" s="8"/>
      <c r="Q56" s="12"/>
      <c r="R56" s="8"/>
      <c r="S56" s="8"/>
      <c r="T56" s="8"/>
      <c r="U56" s="8"/>
      <c r="V56" s="8"/>
      <c r="W56" s="8"/>
      <c r="X56" s="8"/>
      <c r="Y56" s="8"/>
      <c r="Z56" s="8"/>
      <c r="AA56" s="8"/>
      <c r="AB56" s="8"/>
      <c r="AC56" s="8"/>
      <c r="AD56" s="8"/>
      <c r="AE56" s="8"/>
      <c r="AF56" s="12"/>
      <c r="AG56" s="8"/>
      <c r="AH56" s="8"/>
      <c r="AI56" s="8"/>
      <c r="AJ56" s="8"/>
      <c r="AK56" s="8"/>
      <c r="AL56" s="8"/>
      <c r="AM56" s="8"/>
      <c r="AN56" s="8"/>
      <c r="AO56" s="8"/>
      <c r="AP56" s="8"/>
      <c r="AQ56" s="8"/>
      <c r="AR56" s="8"/>
      <c r="AS56" s="8"/>
      <c r="AT56" s="8"/>
      <c r="AU56" s="12"/>
      <c r="AV56" s="8"/>
      <c r="AW56" s="8"/>
      <c r="AX56" s="8"/>
      <c r="AY56" s="8"/>
      <c r="AZ56" s="8"/>
      <c r="BA56" s="8"/>
      <c r="BB56" s="8"/>
      <c r="BC56" s="8"/>
      <c r="BD56" s="8"/>
      <c r="BE56" s="8"/>
      <c r="BF56" s="8"/>
      <c r="BG56" s="8"/>
      <c r="BH56" s="8"/>
      <c r="BI56" s="8"/>
      <c r="BJ56" s="13"/>
      <c r="BK56" s="2"/>
      <c r="BL56" s="68"/>
      <c r="BM56" s="69"/>
      <c r="BN56" s="69"/>
      <c r="BO56" s="69"/>
      <c r="BP56" s="69"/>
      <c r="BQ56" s="69"/>
      <c r="BR56" s="69"/>
      <c r="BS56" s="69"/>
      <c r="BT56" s="69"/>
      <c r="BU56" s="69"/>
      <c r="BV56" s="69"/>
      <c r="BW56" s="69"/>
      <c r="BX56" s="69"/>
      <c r="BY56" s="69"/>
      <c r="BZ56" s="70"/>
    </row>
    <row r="57" spans="1:78" ht="13.5" customHeight="1" x14ac:dyDescent="0.15">
      <c r="A57" s="2"/>
      <c r="B57" s="4"/>
      <c r="C57" s="8"/>
      <c r="D57" s="8"/>
      <c r="E57" s="8"/>
      <c r="F57" s="8"/>
      <c r="G57" s="8"/>
      <c r="H57" s="8"/>
      <c r="I57" s="8"/>
      <c r="J57" s="8"/>
      <c r="K57" s="8"/>
      <c r="L57" s="8"/>
      <c r="M57" s="8"/>
      <c r="N57" s="8"/>
      <c r="O57" s="8"/>
      <c r="P57" s="8"/>
      <c r="Q57" s="12"/>
      <c r="R57" s="8"/>
      <c r="S57" s="8"/>
      <c r="T57" s="8"/>
      <c r="U57" s="8"/>
      <c r="V57" s="8"/>
      <c r="W57" s="8"/>
      <c r="X57" s="8"/>
      <c r="Y57" s="8"/>
      <c r="Z57" s="8"/>
      <c r="AA57" s="8"/>
      <c r="AB57" s="8"/>
      <c r="AC57" s="8"/>
      <c r="AD57" s="8"/>
      <c r="AE57" s="8"/>
      <c r="AF57" s="12"/>
      <c r="AG57" s="8"/>
      <c r="AH57" s="8"/>
      <c r="AI57" s="8"/>
      <c r="AJ57" s="8"/>
      <c r="AK57" s="8"/>
      <c r="AL57" s="8"/>
      <c r="AM57" s="8"/>
      <c r="AN57" s="8"/>
      <c r="AO57" s="8"/>
      <c r="AP57" s="8"/>
      <c r="AQ57" s="8"/>
      <c r="AR57" s="8"/>
      <c r="AS57" s="8"/>
      <c r="AT57" s="8"/>
      <c r="AU57" s="12"/>
      <c r="AV57" s="8"/>
      <c r="AW57" s="8"/>
      <c r="AX57" s="8"/>
      <c r="AY57" s="8"/>
      <c r="AZ57" s="8"/>
      <c r="BA57" s="8"/>
      <c r="BB57" s="8"/>
      <c r="BC57" s="8"/>
      <c r="BD57" s="8"/>
      <c r="BE57" s="8"/>
      <c r="BF57" s="8"/>
      <c r="BG57" s="8"/>
      <c r="BH57" s="8"/>
      <c r="BI57" s="8"/>
      <c r="BJ57" s="13"/>
      <c r="BK57" s="2"/>
      <c r="BL57" s="68"/>
      <c r="BM57" s="69"/>
      <c r="BN57" s="69"/>
      <c r="BO57" s="69"/>
      <c r="BP57" s="69"/>
      <c r="BQ57" s="69"/>
      <c r="BR57" s="69"/>
      <c r="BS57" s="69"/>
      <c r="BT57" s="69"/>
      <c r="BU57" s="69"/>
      <c r="BV57" s="69"/>
      <c r="BW57" s="69"/>
      <c r="BX57" s="69"/>
      <c r="BY57" s="69"/>
      <c r="BZ57" s="70"/>
    </row>
    <row r="58" spans="1:78" ht="13.5" customHeight="1" x14ac:dyDescent="0.15">
      <c r="A58" s="2"/>
      <c r="B58" s="4"/>
      <c r="C58" s="9"/>
      <c r="D58" s="9"/>
      <c r="E58" s="9"/>
      <c r="F58" s="9"/>
      <c r="G58" s="9"/>
      <c r="H58" s="9"/>
      <c r="I58" s="9"/>
      <c r="J58" s="9"/>
      <c r="K58" s="9"/>
      <c r="L58" s="9"/>
      <c r="M58" s="9"/>
      <c r="N58" s="9"/>
      <c r="O58" s="9"/>
      <c r="P58" s="9"/>
      <c r="Q58" s="12"/>
      <c r="R58" s="9"/>
      <c r="S58" s="9"/>
      <c r="T58" s="9"/>
      <c r="U58" s="9"/>
      <c r="V58" s="9"/>
      <c r="W58" s="9"/>
      <c r="X58" s="9"/>
      <c r="Y58" s="9"/>
      <c r="Z58" s="9"/>
      <c r="AA58" s="9"/>
      <c r="AB58" s="9"/>
      <c r="AC58" s="9"/>
      <c r="AD58" s="9"/>
      <c r="AE58" s="9"/>
      <c r="AF58" s="12"/>
      <c r="AG58" s="9"/>
      <c r="AH58" s="9"/>
      <c r="AI58" s="9"/>
      <c r="AJ58" s="9"/>
      <c r="AK58" s="9"/>
      <c r="AL58" s="9"/>
      <c r="AM58" s="9"/>
      <c r="AN58" s="9"/>
      <c r="AO58" s="9"/>
      <c r="AP58" s="9"/>
      <c r="AQ58" s="9"/>
      <c r="AR58" s="9"/>
      <c r="AS58" s="9"/>
      <c r="AT58" s="9"/>
      <c r="AU58" s="12"/>
      <c r="AV58" s="9"/>
      <c r="AW58" s="9"/>
      <c r="AX58" s="9"/>
      <c r="AY58" s="9"/>
      <c r="AZ58" s="9"/>
      <c r="BA58" s="9"/>
      <c r="BB58" s="9"/>
      <c r="BC58" s="9"/>
      <c r="BD58" s="9"/>
      <c r="BE58" s="9"/>
      <c r="BF58" s="9"/>
      <c r="BG58" s="9"/>
      <c r="BH58" s="9"/>
      <c r="BI58" s="9"/>
      <c r="BJ58" s="13"/>
      <c r="BK58" s="2"/>
      <c r="BL58" s="68"/>
      <c r="BM58" s="69"/>
      <c r="BN58" s="69"/>
      <c r="BO58" s="69"/>
      <c r="BP58" s="69"/>
      <c r="BQ58" s="69"/>
      <c r="BR58" s="69"/>
      <c r="BS58" s="69"/>
      <c r="BT58" s="69"/>
      <c r="BU58" s="69"/>
      <c r="BV58" s="69"/>
      <c r="BW58" s="69"/>
      <c r="BX58" s="69"/>
      <c r="BY58" s="69"/>
      <c r="BZ58" s="70"/>
    </row>
    <row r="59" spans="1:78" ht="13.5" customHeight="1" x14ac:dyDescent="0.15">
      <c r="A59" s="2"/>
      <c r="B59" s="5"/>
      <c r="C59" s="1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4"/>
      <c r="BK59" s="2"/>
      <c r="BL59" s="68"/>
      <c r="BM59" s="69"/>
      <c r="BN59" s="69"/>
      <c r="BO59" s="69"/>
      <c r="BP59" s="69"/>
      <c r="BQ59" s="69"/>
      <c r="BR59" s="69"/>
      <c r="BS59" s="69"/>
      <c r="BT59" s="69"/>
      <c r="BU59" s="69"/>
      <c r="BV59" s="69"/>
      <c r="BW59" s="69"/>
      <c r="BX59" s="69"/>
      <c r="BY59" s="69"/>
      <c r="BZ59" s="70"/>
    </row>
    <row r="60" spans="1:78" ht="13.5" customHeight="1" x14ac:dyDescent="0.15">
      <c r="A60" s="2"/>
      <c r="B60" s="57" t="s">
        <v>46</v>
      </c>
      <c r="C60" s="58"/>
      <c r="D60" s="58"/>
      <c r="E60" s="58"/>
      <c r="F60" s="58"/>
      <c r="G60" s="58"/>
      <c r="H60" s="58"/>
      <c r="I60" s="58"/>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c r="AJ60" s="58"/>
      <c r="AK60" s="58"/>
      <c r="AL60" s="58"/>
      <c r="AM60" s="58"/>
      <c r="AN60" s="58"/>
      <c r="AO60" s="58"/>
      <c r="AP60" s="58"/>
      <c r="AQ60" s="58"/>
      <c r="AR60" s="58"/>
      <c r="AS60" s="58"/>
      <c r="AT60" s="58"/>
      <c r="AU60" s="58"/>
      <c r="AV60" s="58"/>
      <c r="AW60" s="58"/>
      <c r="AX60" s="58"/>
      <c r="AY60" s="58"/>
      <c r="AZ60" s="58"/>
      <c r="BA60" s="58"/>
      <c r="BB60" s="58"/>
      <c r="BC60" s="58"/>
      <c r="BD60" s="58"/>
      <c r="BE60" s="58"/>
      <c r="BF60" s="58"/>
      <c r="BG60" s="58"/>
      <c r="BH60" s="58"/>
      <c r="BI60" s="58"/>
      <c r="BJ60" s="59"/>
      <c r="BK60" s="2"/>
      <c r="BL60" s="68"/>
      <c r="BM60" s="69"/>
      <c r="BN60" s="69"/>
      <c r="BO60" s="69"/>
      <c r="BP60" s="69"/>
      <c r="BQ60" s="69"/>
      <c r="BR60" s="69"/>
      <c r="BS60" s="69"/>
      <c r="BT60" s="69"/>
      <c r="BU60" s="69"/>
      <c r="BV60" s="69"/>
      <c r="BW60" s="69"/>
      <c r="BX60" s="69"/>
      <c r="BY60" s="69"/>
      <c r="BZ60" s="70"/>
    </row>
    <row r="61" spans="1:78" ht="13.5" customHeight="1" x14ac:dyDescent="0.15">
      <c r="A61" s="2"/>
      <c r="B61" s="57"/>
      <c r="C61" s="58"/>
      <c r="D61" s="58"/>
      <c r="E61" s="58"/>
      <c r="F61" s="58"/>
      <c r="G61" s="58"/>
      <c r="H61" s="58"/>
      <c r="I61" s="58"/>
      <c r="J61" s="58"/>
      <c r="K61" s="58"/>
      <c r="L61" s="58"/>
      <c r="M61" s="58"/>
      <c r="N61" s="58"/>
      <c r="O61" s="58"/>
      <c r="P61" s="58"/>
      <c r="Q61" s="58"/>
      <c r="R61" s="58"/>
      <c r="S61" s="58"/>
      <c r="T61" s="58"/>
      <c r="U61" s="58"/>
      <c r="V61" s="58"/>
      <c r="W61" s="58"/>
      <c r="X61" s="58"/>
      <c r="Y61" s="58"/>
      <c r="Z61" s="58"/>
      <c r="AA61" s="58"/>
      <c r="AB61" s="58"/>
      <c r="AC61" s="58"/>
      <c r="AD61" s="58"/>
      <c r="AE61" s="58"/>
      <c r="AF61" s="58"/>
      <c r="AG61" s="58"/>
      <c r="AH61" s="58"/>
      <c r="AI61" s="58"/>
      <c r="AJ61" s="58"/>
      <c r="AK61" s="58"/>
      <c r="AL61" s="58"/>
      <c r="AM61" s="58"/>
      <c r="AN61" s="58"/>
      <c r="AO61" s="58"/>
      <c r="AP61" s="58"/>
      <c r="AQ61" s="58"/>
      <c r="AR61" s="58"/>
      <c r="AS61" s="58"/>
      <c r="AT61" s="58"/>
      <c r="AU61" s="58"/>
      <c r="AV61" s="58"/>
      <c r="AW61" s="58"/>
      <c r="AX61" s="58"/>
      <c r="AY61" s="58"/>
      <c r="AZ61" s="58"/>
      <c r="BA61" s="58"/>
      <c r="BB61" s="58"/>
      <c r="BC61" s="58"/>
      <c r="BD61" s="58"/>
      <c r="BE61" s="58"/>
      <c r="BF61" s="58"/>
      <c r="BG61" s="58"/>
      <c r="BH61" s="58"/>
      <c r="BI61" s="58"/>
      <c r="BJ61" s="59"/>
      <c r="BK61" s="2"/>
      <c r="BL61" s="68"/>
      <c r="BM61" s="69"/>
      <c r="BN61" s="69"/>
      <c r="BO61" s="69"/>
      <c r="BP61" s="69"/>
      <c r="BQ61" s="69"/>
      <c r="BR61" s="69"/>
      <c r="BS61" s="69"/>
      <c r="BT61" s="69"/>
      <c r="BU61" s="69"/>
      <c r="BV61" s="69"/>
      <c r="BW61" s="69"/>
      <c r="BX61" s="69"/>
      <c r="BY61" s="69"/>
      <c r="BZ61" s="70"/>
    </row>
    <row r="62" spans="1:78" ht="13.5" customHeight="1" x14ac:dyDescent="0.15">
      <c r="A62" s="2"/>
      <c r="B62" s="4"/>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13"/>
      <c r="BK62" s="2"/>
      <c r="BL62" s="68"/>
      <c r="BM62" s="69"/>
      <c r="BN62" s="69"/>
      <c r="BO62" s="69"/>
      <c r="BP62" s="69"/>
      <c r="BQ62" s="69"/>
      <c r="BR62" s="69"/>
      <c r="BS62" s="69"/>
      <c r="BT62" s="69"/>
      <c r="BU62" s="69"/>
      <c r="BV62" s="69"/>
      <c r="BW62" s="69"/>
      <c r="BX62" s="69"/>
      <c r="BY62" s="69"/>
      <c r="BZ62" s="70"/>
    </row>
    <row r="63" spans="1:78" ht="13.5" customHeight="1" x14ac:dyDescent="0.15">
      <c r="A63" s="2"/>
      <c r="B63" s="4"/>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13"/>
      <c r="BK63" s="2"/>
      <c r="BL63" s="71"/>
      <c r="BM63" s="72"/>
      <c r="BN63" s="72"/>
      <c r="BO63" s="72"/>
      <c r="BP63" s="72"/>
      <c r="BQ63" s="72"/>
      <c r="BR63" s="72"/>
      <c r="BS63" s="72"/>
      <c r="BT63" s="72"/>
      <c r="BU63" s="72"/>
      <c r="BV63" s="72"/>
      <c r="BW63" s="72"/>
      <c r="BX63" s="72"/>
      <c r="BY63" s="72"/>
      <c r="BZ63" s="73"/>
    </row>
    <row r="64" spans="1:78" ht="13.5" customHeight="1" x14ac:dyDescent="0.15">
      <c r="A64" s="2"/>
      <c r="B64" s="4"/>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13"/>
      <c r="BK64" s="2"/>
      <c r="BL64" s="60" t="s">
        <v>47</v>
      </c>
      <c r="BM64" s="61"/>
      <c r="BN64" s="61"/>
      <c r="BO64" s="61"/>
      <c r="BP64" s="61"/>
      <c r="BQ64" s="61"/>
      <c r="BR64" s="61"/>
      <c r="BS64" s="61"/>
      <c r="BT64" s="61"/>
      <c r="BU64" s="61"/>
      <c r="BV64" s="61"/>
      <c r="BW64" s="61"/>
      <c r="BX64" s="61"/>
      <c r="BY64" s="61"/>
      <c r="BZ64" s="62"/>
    </row>
    <row r="65" spans="1:78" ht="13.5" customHeight="1" x14ac:dyDescent="0.15">
      <c r="A65" s="2"/>
      <c r="B65" s="4"/>
      <c r="C65" s="7"/>
      <c r="D65" s="7"/>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13"/>
      <c r="BK65" s="2"/>
      <c r="BL65" s="63"/>
      <c r="BM65" s="64"/>
      <c r="BN65" s="64"/>
      <c r="BO65" s="64"/>
      <c r="BP65" s="64"/>
      <c r="BQ65" s="64"/>
      <c r="BR65" s="64"/>
      <c r="BS65" s="64"/>
      <c r="BT65" s="64"/>
      <c r="BU65" s="64"/>
      <c r="BV65" s="64"/>
      <c r="BW65" s="64"/>
      <c r="BX65" s="64"/>
      <c r="BY65" s="64"/>
      <c r="BZ65" s="65"/>
    </row>
    <row r="66" spans="1:78" ht="13.5" customHeight="1" x14ac:dyDescent="0.15">
      <c r="A66" s="2"/>
      <c r="B66" s="4"/>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13"/>
      <c r="BK66" s="2"/>
      <c r="BL66" s="68" t="s">
        <v>114</v>
      </c>
      <c r="BM66" s="69"/>
      <c r="BN66" s="69"/>
      <c r="BO66" s="69"/>
      <c r="BP66" s="69"/>
      <c r="BQ66" s="69"/>
      <c r="BR66" s="69"/>
      <c r="BS66" s="69"/>
      <c r="BT66" s="69"/>
      <c r="BU66" s="69"/>
      <c r="BV66" s="69"/>
      <c r="BW66" s="69"/>
      <c r="BX66" s="69"/>
      <c r="BY66" s="69"/>
      <c r="BZ66" s="70"/>
    </row>
    <row r="67" spans="1:78" ht="13.5" customHeight="1" x14ac:dyDescent="0.15">
      <c r="A67" s="2"/>
      <c r="B67" s="4"/>
      <c r="C67" s="7"/>
      <c r="D67" s="7"/>
      <c r="E67" s="7"/>
      <c r="F67" s="7"/>
      <c r="G67" s="7"/>
      <c r="H67" s="7"/>
      <c r="I67" s="7"/>
      <c r="J67" s="7"/>
      <c r="K67" s="7"/>
      <c r="L67" s="7"/>
      <c r="M67" s="7"/>
      <c r="N67" s="7"/>
      <c r="O67" s="7"/>
      <c r="P67" s="7"/>
      <c r="Q67" s="7"/>
      <c r="R67" s="7"/>
      <c r="S67" s="7"/>
      <c r="T67" s="7"/>
      <c r="U67" s="7"/>
      <c r="V67" s="7"/>
      <c r="W67" s="7"/>
      <c r="X67" s="7"/>
      <c r="Y67" s="7"/>
      <c r="Z67" s="7"/>
      <c r="AA67" s="7"/>
      <c r="AB67" s="7"/>
      <c r="AC67" s="7"/>
      <c r="AD67" s="7"/>
      <c r="AE67" s="7"/>
      <c r="AF67" s="7"/>
      <c r="AG67" s="7"/>
      <c r="AH67" s="7"/>
      <c r="AI67" s="7"/>
      <c r="AJ67" s="7"/>
      <c r="AK67" s="7"/>
      <c r="AL67" s="7"/>
      <c r="AM67" s="7"/>
      <c r="AN67" s="7"/>
      <c r="AO67" s="7"/>
      <c r="AP67" s="7"/>
      <c r="AQ67" s="7"/>
      <c r="AR67" s="7"/>
      <c r="AS67" s="7"/>
      <c r="AT67" s="7"/>
      <c r="AU67" s="7"/>
      <c r="AV67" s="7"/>
      <c r="AW67" s="7"/>
      <c r="AX67" s="7"/>
      <c r="AY67" s="7"/>
      <c r="AZ67" s="7"/>
      <c r="BA67" s="7"/>
      <c r="BB67" s="7"/>
      <c r="BC67" s="7"/>
      <c r="BD67" s="7"/>
      <c r="BE67" s="7"/>
      <c r="BF67" s="7"/>
      <c r="BG67" s="7"/>
      <c r="BH67" s="7"/>
      <c r="BI67" s="7"/>
      <c r="BJ67" s="13"/>
      <c r="BK67" s="2"/>
      <c r="BL67" s="68"/>
      <c r="BM67" s="69"/>
      <c r="BN67" s="69"/>
      <c r="BO67" s="69"/>
      <c r="BP67" s="69"/>
      <c r="BQ67" s="69"/>
      <c r="BR67" s="69"/>
      <c r="BS67" s="69"/>
      <c r="BT67" s="69"/>
      <c r="BU67" s="69"/>
      <c r="BV67" s="69"/>
      <c r="BW67" s="69"/>
      <c r="BX67" s="69"/>
      <c r="BY67" s="69"/>
      <c r="BZ67" s="70"/>
    </row>
    <row r="68" spans="1:78" ht="13.5" customHeight="1" x14ac:dyDescent="0.15">
      <c r="A68" s="2"/>
      <c r="B68" s="4"/>
      <c r="C68" s="7"/>
      <c r="D68" s="7"/>
      <c r="E68" s="7"/>
      <c r="F68" s="7"/>
      <c r="G68" s="7"/>
      <c r="H68" s="7"/>
      <c r="I68" s="7"/>
      <c r="J68" s="7"/>
      <c r="K68" s="7"/>
      <c r="L68" s="7"/>
      <c r="M68" s="7"/>
      <c r="N68" s="7"/>
      <c r="O68" s="7"/>
      <c r="P68" s="7"/>
      <c r="Q68" s="7"/>
      <c r="R68" s="7"/>
      <c r="S68" s="7"/>
      <c r="T68" s="7"/>
      <c r="U68" s="7"/>
      <c r="V68" s="7"/>
      <c r="W68" s="7"/>
      <c r="X68" s="7"/>
      <c r="Y68" s="7"/>
      <c r="Z68" s="7"/>
      <c r="AA68" s="7"/>
      <c r="AB68" s="7"/>
      <c r="AC68" s="7"/>
      <c r="AD68" s="7"/>
      <c r="AE68" s="7"/>
      <c r="AF68" s="7"/>
      <c r="AG68" s="7"/>
      <c r="AH68" s="7"/>
      <c r="AI68" s="7"/>
      <c r="AJ68" s="7"/>
      <c r="AK68" s="7"/>
      <c r="AL68" s="7"/>
      <c r="AM68" s="7"/>
      <c r="AN68" s="7"/>
      <c r="AO68" s="7"/>
      <c r="AP68" s="7"/>
      <c r="AQ68" s="7"/>
      <c r="AR68" s="7"/>
      <c r="AS68" s="7"/>
      <c r="AT68" s="7"/>
      <c r="AU68" s="7"/>
      <c r="AV68" s="7"/>
      <c r="AW68" s="7"/>
      <c r="AX68" s="7"/>
      <c r="AY68" s="7"/>
      <c r="AZ68" s="7"/>
      <c r="BA68" s="7"/>
      <c r="BB68" s="7"/>
      <c r="BC68" s="7"/>
      <c r="BD68" s="7"/>
      <c r="BE68" s="7"/>
      <c r="BF68" s="7"/>
      <c r="BG68" s="7"/>
      <c r="BH68" s="7"/>
      <c r="BI68" s="7"/>
      <c r="BJ68" s="13"/>
      <c r="BK68" s="2"/>
      <c r="BL68" s="68"/>
      <c r="BM68" s="69"/>
      <c r="BN68" s="69"/>
      <c r="BO68" s="69"/>
      <c r="BP68" s="69"/>
      <c r="BQ68" s="69"/>
      <c r="BR68" s="69"/>
      <c r="BS68" s="69"/>
      <c r="BT68" s="69"/>
      <c r="BU68" s="69"/>
      <c r="BV68" s="69"/>
      <c r="BW68" s="69"/>
      <c r="BX68" s="69"/>
      <c r="BY68" s="69"/>
      <c r="BZ68" s="70"/>
    </row>
    <row r="69" spans="1:78" ht="13.5" customHeight="1" x14ac:dyDescent="0.15">
      <c r="A69" s="2"/>
      <c r="B69" s="4"/>
      <c r="C69" s="7"/>
      <c r="D69" s="7"/>
      <c r="E69" s="7"/>
      <c r="F69" s="7"/>
      <c r="G69" s="7"/>
      <c r="H69" s="7"/>
      <c r="I69" s="7"/>
      <c r="J69" s="7"/>
      <c r="K69" s="7"/>
      <c r="L69" s="7"/>
      <c r="M69" s="7"/>
      <c r="N69" s="7"/>
      <c r="O69" s="7"/>
      <c r="P69" s="7"/>
      <c r="Q69" s="7"/>
      <c r="R69" s="7"/>
      <c r="S69" s="7"/>
      <c r="T69" s="7"/>
      <c r="U69" s="7"/>
      <c r="V69" s="7"/>
      <c r="W69" s="7"/>
      <c r="X69" s="7"/>
      <c r="Y69" s="7"/>
      <c r="Z69" s="7"/>
      <c r="AA69" s="7"/>
      <c r="AB69" s="7"/>
      <c r="AC69" s="7"/>
      <c r="AD69" s="7"/>
      <c r="AE69" s="7"/>
      <c r="AF69" s="7"/>
      <c r="AG69" s="7"/>
      <c r="AH69" s="7"/>
      <c r="AI69" s="7"/>
      <c r="AJ69" s="7"/>
      <c r="AK69" s="7"/>
      <c r="AL69" s="7"/>
      <c r="AM69" s="7"/>
      <c r="AN69" s="7"/>
      <c r="AO69" s="7"/>
      <c r="AP69" s="7"/>
      <c r="AQ69" s="7"/>
      <c r="AR69" s="7"/>
      <c r="AS69" s="7"/>
      <c r="AT69" s="7"/>
      <c r="AU69" s="7"/>
      <c r="AV69" s="7"/>
      <c r="AW69" s="7"/>
      <c r="AX69" s="7"/>
      <c r="AY69" s="7"/>
      <c r="AZ69" s="7"/>
      <c r="BA69" s="7"/>
      <c r="BB69" s="7"/>
      <c r="BC69" s="7"/>
      <c r="BD69" s="7"/>
      <c r="BE69" s="7"/>
      <c r="BF69" s="7"/>
      <c r="BG69" s="7"/>
      <c r="BH69" s="7"/>
      <c r="BI69" s="7"/>
      <c r="BJ69" s="13"/>
      <c r="BK69" s="2"/>
      <c r="BL69" s="68"/>
      <c r="BM69" s="69"/>
      <c r="BN69" s="69"/>
      <c r="BO69" s="69"/>
      <c r="BP69" s="69"/>
      <c r="BQ69" s="69"/>
      <c r="BR69" s="69"/>
      <c r="BS69" s="69"/>
      <c r="BT69" s="69"/>
      <c r="BU69" s="69"/>
      <c r="BV69" s="69"/>
      <c r="BW69" s="69"/>
      <c r="BX69" s="69"/>
      <c r="BY69" s="69"/>
      <c r="BZ69" s="70"/>
    </row>
    <row r="70" spans="1:78" ht="13.5" customHeight="1" x14ac:dyDescent="0.15">
      <c r="A70" s="2"/>
      <c r="B70" s="4"/>
      <c r="C70" s="7"/>
      <c r="D70" s="7"/>
      <c r="E70" s="7"/>
      <c r="F70" s="7"/>
      <c r="G70" s="7"/>
      <c r="H70" s="7"/>
      <c r="I70" s="7"/>
      <c r="J70" s="7"/>
      <c r="K70" s="7"/>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13"/>
      <c r="BK70" s="2"/>
      <c r="BL70" s="68"/>
      <c r="BM70" s="69"/>
      <c r="BN70" s="69"/>
      <c r="BO70" s="69"/>
      <c r="BP70" s="69"/>
      <c r="BQ70" s="69"/>
      <c r="BR70" s="69"/>
      <c r="BS70" s="69"/>
      <c r="BT70" s="69"/>
      <c r="BU70" s="69"/>
      <c r="BV70" s="69"/>
      <c r="BW70" s="69"/>
      <c r="BX70" s="69"/>
      <c r="BY70" s="69"/>
      <c r="BZ70" s="70"/>
    </row>
    <row r="71" spans="1:78" ht="13.5" customHeight="1" x14ac:dyDescent="0.15">
      <c r="A71" s="2"/>
      <c r="B71" s="4"/>
      <c r="C71" s="7"/>
      <c r="D71" s="7"/>
      <c r="E71" s="7"/>
      <c r="F71" s="7"/>
      <c r="G71" s="7"/>
      <c r="H71" s="7"/>
      <c r="I71" s="7"/>
      <c r="J71" s="7"/>
      <c r="K71" s="7"/>
      <c r="L71" s="7"/>
      <c r="M71" s="7"/>
      <c r="N71" s="7"/>
      <c r="O71" s="7"/>
      <c r="P71" s="7"/>
      <c r="Q71" s="7"/>
      <c r="R71" s="7"/>
      <c r="S71" s="7"/>
      <c r="T71" s="7"/>
      <c r="U71" s="7"/>
      <c r="V71" s="7"/>
      <c r="W71" s="7"/>
      <c r="X71" s="7"/>
      <c r="Y71" s="7"/>
      <c r="Z71" s="7"/>
      <c r="AA71" s="7"/>
      <c r="AB71" s="7"/>
      <c r="AC71" s="7"/>
      <c r="AD71" s="7"/>
      <c r="AE71" s="7"/>
      <c r="AF71" s="7"/>
      <c r="AG71" s="7"/>
      <c r="AH71" s="7"/>
      <c r="AI71" s="7"/>
      <c r="AJ71" s="7"/>
      <c r="AK71" s="7"/>
      <c r="AL71" s="7"/>
      <c r="AM71" s="7"/>
      <c r="AN71" s="7"/>
      <c r="AO71" s="7"/>
      <c r="AP71" s="7"/>
      <c r="AQ71" s="7"/>
      <c r="AR71" s="7"/>
      <c r="AS71" s="7"/>
      <c r="AT71" s="7"/>
      <c r="AU71" s="7"/>
      <c r="AV71" s="7"/>
      <c r="AW71" s="7"/>
      <c r="AX71" s="7"/>
      <c r="AY71" s="7"/>
      <c r="AZ71" s="7"/>
      <c r="BA71" s="7"/>
      <c r="BB71" s="7"/>
      <c r="BC71" s="7"/>
      <c r="BD71" s="7"/>
      <c r="BE71" s="7"/>
      <c r="BF71" s="7"/>
      <c r="BG71" s="7"/>
      <c r="BH71" s="7"/>
      <c r="BI71" s="7"/>
      <c r="BJ71" s="13"/>
      <c r="BK71" s="2"/>
      <c r="BL71" s="68"/>
      <c r="BM71" s="69"/>
      <c r="BN71" s="69"/>
      <c r="BO71" s="69"/>
      <c r="BP71" s="69"/>
      <c r="BQ71" s="69"/>
      <c r="BR71" s="69"/>
      <c r="BS71" s="69"/>
      <c r="BT71" s="69"/>
      <c r="BU71" s="69"/>
      <c r="BV71" s="69"/>
      <c r="BW71" s="69"/>
      <c r="BX71" s="69"/>
      <c r="BY71" s="69"/>
      <c r="BZ71" s="70"/>
    </row>
    <row r="72" spans="1:78" ht="13.5" customHeight="1" x14ac:dyDescent="0.15">
      <c r="A72" s="2"/>
      <c r="B72" s="4"/>
      <c r="C72" s="7"/>
      <c r="D72" s="7"/>
      <c r="E72" s="7"/>
      <c r="F72" s="7"/>
      <c r="G72" s="7"/>
      <c r="H72" s="7"/>
      <c r="I72" s="7"/>
      <c r="J72" s="7"/>
      <c r="K72" s="7"/>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13"/>
      <c r="BK72" s="2"/>
      <c r="BL72" s="68"/>
      <c r="BM72" s="69"/>
      <c r="BN72" s="69"/>
      <c r="BO72" s="69"/>
      <c r="BP72" s="69"/>
      <c r="BQ72" s="69"/>
      <c r="BR72" s="69"/>
      <c r="BS72" s="69"/>
      <c r="BT72" s="69"/>
      <c r="BU72" s="69"/>
      <c r="BV72" s="69"/>
      <c r="BW72" s="69"/>
      <c r="BX72" s="69"/>
      <c r="BY72" s="69"/>
      <c r="BZ72" s="70"/>
    </row>
    <row r="73" spans="1:78" ht="13.5" customHeight="1" x14ac:dyDescent="0.15">
      <c r="A73" s="2"/>
      <c r="B73" s="4"/>
      <c r="C73" s="7"/>
      <c r="D73" s="7"/>
      <c r="E73" s="7"/>
      <c r="F73" s="7"/>
      <c r="G73" s="7"/>
      <c r="H73" s="7"/>
      <c r="I73" s="7"/>
      <c r="J73" s="7"/>
      <c r="K73" s="7"/>
      <c r="L73" s="7"/>
      <c r="M73" s="7"/>
      <c r="N73" s="7"/>
      <c r="O73" s="7"/>
      <c r="P73" s="7"/>
      <c r="Q73" s="7"/>
      <c r="R73" s="7"/>
      <c r="S73" s="7"/>
      <c r="T73" s="7"/>
      <c r="U73" s="7"/>
      <c r="V73" s="7"/>
      <c r="W73" s="7"/>
      <c r="X73" s="7"/>
      <c r="Y73" s="7"/>
      <c r="Z73" s="7"/>
      <c r="AA73" s="7"/>
      <c r="AB73" s="7"/>
      <c r="AC73" s="7"/>
      <c r="AD73" s="7"/>
      <c r="AE73" s="7"/>
      <c r="AF73" s="7"/>
      <c r="AG73" s="7"/>
      <c r="AH73" s="7"/>
      <c r="AI73" s="7"/>
      <c r="AJ73" s="7"/>
      <c r="AK73" s="7"/>
      <c r="AL73" s="7"/>
      <c r="AM73" s="7"/>
      <c r="AN73" s="7"/>
      <c r="AO73" s="7"/>
      <c r="AP73" s="7"/>
      <c r="AQ73" s="7"/>
      <c r="AR73" s="7"/>
      <c r="AS73" s="7"/>
      <c r="AT73" s="7"/>
      <c r="AU73" s="7"/>
      <c r="AV73" s="7"/>
      <c r="AW73" s="7"/>
      <c r="AX73" s="7"/>
      <c r="AY73" s="7"/>
      <c r="AZ73" s="7"/>
      <c r="BA73" s="7"/>
      <c r="BB73" s="7"/>
      <c r="BC73" s="7"/>
      <c r="BD73" s="7"/>
      <c r="BE73" s="7"/>
      <c r="BF73" s="7"/>
      <c r="BG73" s="7"/>
      <c r="BH73" s="7"/>
      <c r="BI73" s="7"/>
      <c r="BJ73" s="13"/>
      <c r="BK73" s="2"/>
      <c r="BL73" s="68"/>
      <c r="BM73" s="69"/>
      <c r="BN73" s="69"/>
      <c r="BO73" s="69"/>
      <c r="BP73" s="69"/>
      <c r="BQ73" s="69"/>
      <c r="BR73" s="69"/>
      <c r="BS73" s="69"/>
      <c r="BT73" s="69"/>
      <c r="BU73" s="69"/>
      <c r="BV73" s="69"/>
      <c r="BW73" s="69"/>
      <c r="BX73" s="69"/>
      <c r="BY73" s="69"/>
      <c r="BZ73" s="70"/>
    </row>
    <row r="74" spans="1:78" ht="13.5" customHeight="1" x14ac:dyDescent="0.15">
      <c r="A74" s="2"/>
      <c r="B74" s="4"/>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c r="BH74" s="7"/>
      <c r="BI74" s="7"/>
      <c r="BJ74" s="13"/>
      <c r="BK74" s="2"/>
      <c r="BL74" s="68"/>
      <c r="BM74" s="69"/>
      <c r="BN74" s="69"/>
      <c r="BO74" s="69"/>
      <c r="BP74" s="69"/>
      <c r="BQ74" s="69"/>
      <c r="BR74" s="69"/>
      <c r="BS74" s="69"/>
      <c r="BT74" s="69"/>
      <c r="BU74" s="69"/>
      <c r="BV74" s="69"/>
      <c r="BW74" s="69"/>
      <c r="BX74" s="69"/>
      <c r="BY74" s="69"/>
      <c r="BZ74" s="70"/>
    </row>
    <row r="75" spans="1:78" ht="13.5" customHeight="1" x14ac:dyDescent="0.15">
      <c r="A75" s="2"/>
      <c r="B75" s="4"/>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c r="BH75" s="7"/>
      <c r="BI75" s="7"/>
      <c r="BJ75" s="13"/>
      <c r="BK75" s="2"/>
      <c r="BL75" s="68"/>
      <c r="BM75" s="69"/>
      <c r="BN75" s="69"/>
      <c r="BO75" s="69"/>
      <c r="BP75" s="69"/>
      <c r="BQ75" s="69"/>
      <c r="BR75" s="69"/>
      <c r="BS75" s="69"/>
      <c r="BT75" s="69"/>
      <c r="BU75" s="69"/>
      <c r="BV75" s="69"/>
      <c r="BW75" s="69"/>
      <c r="BX75" s="69"/>
      <c r="BY75" s="69"/>
      <c r="BZ75" s="70"/>
    </row>
    <row r="76" spans="1:78" ht="13.5" customHeight="1" x14ac:dyDescent="0.15">
      <c r="A76" s="2"/>
      <c r="B76" s="4"/>
      <c r="C76" s="7"/>
      <c r="D76" s="7"/>
      <c r="E76" s="7"/>
      <c r="F76" s="7"/>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c r="AP76" s="7"/>
      <c r="AQ76" s="7"/>
      <c r="AR76" s="7"/>
      <c r="AS76" s="7"/>
      <c r="AT76" s="7"/>
      <c r="AU76" s="7"/>
      <c r="AV76" s="7"/>
      <c r="AW76" s="7"/>
      <c r="AX76" s="7"/>
      <c r="AY76" s="7"/>
      <c r="AZ76" s="7"/>
      <c r="BA76" s="7"/>
      <c r="BB76" s="7"/>
      <c r="BC76" s="7"/>
      <c r="BD76" s="7"/>
      <c r="BE76" s="7"/>
      <c r="BF76" s="7"/>
      <c r="BG76" s="7"/>
      <c r="BH76" s="7"/>
      <c r="BI76" s="7"/>
      <c r="BJ76" s="13"/>
      <c r="BK76" s="2"/>
      <c r="BL76" s="68"/>
      <c r="BM76" s="69"/>
      <c r="BN76" s="69"/>
      <c r="BO76" s="69"/>
      <c r="BP76" s="69"/>
      <c r="BQ76" s="69"/>
      <c r="BR76" s="69"/>
      <c r="BS76" s="69"/>
      <c r="BT76" s="69"/>
      <c r="BU76" s="69"/>
      <c r="BV76" s="69"/>
      <c r="BW76" s="69"/>
      <c r="BX76" s="69"/>
      <c r="BY76" s="69"/>
      <c r="BZ76" s="70"/>
    </row>
    <row r="77" spans="1:78" ht="13.5" customHeight="1" x14ac:dyDescent="0.15">
      <c r="A77" s="2"/>
      <c r="B77" s="4"/>
      <c r="C77" s="7"/>
      <c r="D77" s="7"/>
      <c r="E77" s="7"/>
      <c r="F77" s="7"/>
      <c r="G77" s="7"/>
      <c r="H77" s="7"/>
      <c r="I77" s="7"/>
      <c r="J77" s="7"/>
      <c r="K77" s="7"/>
      <c r="L77" s="7"/>
      <c r="M77" s="7"/>
      <c r="N77" s="7"/>
      <c r="O77" s="7"/>
      <c r="P77" s="7"/>
      <c r="Q77" s="7"/>
      <c r="R77" s="7"/>
      <c r="S77" s="7"/>
      <c r="T77" s="7"/>
      <c r="U77" s="7"/>
      <c r="V77" s="7"/>
      <c r="W77" s="7"/>
      <c r="X77" s="7"/>
      <c r="Y77" s="7"/>
      <c r="Z77" s="7"/>
      <c r="AA77" s="7"/>
      <c r="AB77" s="7"/>
      <c r="AC77" s="7"/>
      <c r="AD77" s="7"/>
      <c r="AE77" s="7"/>
      <c r="AF77" s="7"/>
      <c r="AG77" s="7"/>
      <c r="AH77" s="7"/>
      <c r="AI77" s="7"/>
      <c r="AJ77" s="7"/>
      <c r="AK77" s="7"/>
      <c r="AL77" s="7"/>
      <c r="AM77" s="7"/>
      <c r="AN77" s="7"/>
      <c r="AO77" s="7"/>
      <c r="AP77" s="7"/>
      <c r="AQ77" s="7"/>
      <c r="AR77" s="7"/>
      <c r="AS77" s="7"/>
      <c r="AT77" s="7"/>
      <c r="AU77" s="7"/>
      <c r="AV77" s="7"/>
      <c r="AW77" s="7"/>
      <c r="AX77" s="7"/>
      <c r="AY77" s="7"/>
      <c r="AZ77" s="7"/>
      <c r="BA77" s="7"/>
      <c r="BB77" s="7"/>
      <c r="BC77" s="7"/>
      <c r="BD77" s="7"/>
      <c r="BE77" s="7"/>
      <c r="BF77" s="7"/>
      <c r="BG77" s="7"/>
      <c r="BH77" s="7"/>
      <c r="BI77" s="7"/>
      <c r="BJ77" s="13"/>
      <c r="BK77" s="2"/>
      <c r="BL77" s="68"/>
      <c r="BM77" s="69"/>
      <c r="BN77" s="69"/>
      <c r="BO77" s="69"/>
      <c r="BP77" s="69"/>
      <c r="BQ77" s="69"/>
      <c r="BR77" s="69"/>
      <c r="BS77" s="69"/>
      <c r="BT77" s="69"/>
      <c r="BU77" s="69"/>
      <c r="BV77" s="69"/>
      <c r="BW77" s="69"/>
      <c r="BX77" s="69"/>
      <c r="BY77" s="69"/>
      <c r="BZ77" s="70"/>
    </row>
    <row r="78" spans="1:78" ht="13.5" customHeight="1" x14ac:dyDescent="0.15">
      <c r="A78" s="2"/>
      <c r="B78" s="4"/>
      <c r="C78" s="7"/>
      <c r="D78" s="7"/>
      <c r="E78" s="7"/>
      <c r="F78" s="7"/>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7"/>
      <c r="AM78" s="7"/>
      <c r="AN78" s="7"/>
      <c r="AO78" s="7"/>
      <c r="AP78" s="7"/>
      <c r="AQ78" s="7"/>
      <c r="AR78" s="7"/>
      <c r="AS78" s="7"/>
      <c r="AT78" s="7"/>
      <c r="AU78" s="7"/>
      <c r="AV78" s="7"/>
      <c r="AW78" s="7"/>
      <c r="AX78" s="7"/>
      <c r="AY78" s="7"/>
      <c r="AZ78" s="7"/>
      <c r="BA78" s="7"/>
      <c r="BB78" s="7"/>
      <c r="BC78" s="7"/>
      <c r="BD78" s="7"/>
      <c r="BE78" s="7"/>
      <c r="BF78" s="7"/>
      <c r="BG78" s="7"/>
      <c r="BH78" s="7"/>
      <c r="BI78" s="7"/>
      <c r="BJ78" s="13"/>
      <c r="BK78" s="2"/>
      <c r="BL78" s="68"/>
      <c r="BM78" s="69"/>
      <c r="BN78" s="69"/>
      <c r="BO78" s="69"/>
      <c r="BP78" s="69"/>
      <c r="BQ78" s="69"/>
      <c r="BR78" s="69"/>
      <c r="BS78" s="69"/>
      <c r="BT78" s="69"/>
      <c r="BU78" s="69"/>
      <c r="BV78" s="69"/>
      <c r="BW78" s="69"/>
      <c r="BX78" s="69"/>
      <c r="BY78" s="69"/>
      <c r="BZ78" s="70"/>
    </row>
    <row r="79" spans="1:78" ht="13.5" customHeight="1" x14ac:dyDescent="0.15">
      <c r="A79" s="2"/>
      <c r="B79" s="4"/>
      <c r="C79" s="8"/>
      <c r="D79" s="8"/>
      <c r="E79" s="8"/>
      <c r="F79" s="8"/>
      <c r="G79" s="8"/>
      <c r="H79" s="8"/>
      <c r="I79" s="8"/>
      <c r="J79" s="8"/>
      <c r="K79" s="8"/>
      <c r="L79" s="8"/>
      <c r="M79" s="8"/>
      <c r="N79" s="8"/>
      <c r="O79" s="8"/>
      <c r="P79" s="8"/>
      <c r="Q79" s="8"/>
      <c r="R79" s="8"/>
      <c r="S79" s="8"/>
      <c r="T79" s="8"/>
      <c r="U79" s="12"/>
      <c r="V79" s="12"/>
      <c r="W79" s="8"/>
      <c r="X79" s="8"/>
      <c r="Y79" s="8"/>
      <c r="Z79" s="8"/>
      <c r="AA79" s="8"/>
      <c r="AB79" s="8"/>
      <c r="AC79" s="8"/>
      <c r="AD79" s="8"/>
      <c r="AE79" s="8"/>
      <c r="AF79" s="8"/>
      <c r="AG79" s="8"/>
      <c r="AH79" s="8"/>
      <c r="AI79" s="8"/>
      <c r="AJ79" s="8"/>
      <c r="AK79" s="8"/>
      <c r="AL79" s="8"/>
      <c r="AM79" s="8"/>
      <c r="AN79" s="8"/>
      <c r="AO79" s="12"/>
      <c r="AP79" s="12"/>
      <c r="AQ79" s="8"/>
      <c r="AR79" s="8"/>
      <c r="AS79" s="8"/>
      <c r="AT79" s="8"/>
      <c r="AU79" s="8"/>
      <c r="AV79" s="8"/>
      <c r="AW79" s="8"/>
      <c r="AX79" s="8"/>
      <c r="AY79" s="8"/>
      <c r="AZ79" s="8"/>
      <c r="BA79" s="8"/>
      <c r="BB79" s="8"/>
      <c r="BC79" s="8"/>
      <c r="BD79" s="8"/>
      <c r="BE79" s="8"/>
      <c r="BF79" s="8"/>
      <c r="BG79" s="8"/>
      <c r="BH79" s="8"/>
      <c r="BI79" s="7"/>
      <c r="BJ79" s="13"/>
      <c r="BK79" s="2"/>
      <c r="BL79" s="68"/>
      <c r="BM79" s="69"/>
      <c r="BN79" s="69"/>
      <c r="BO79" s="69"/>
      <c r="BP79" s="69"/>
      <c r="BQ79" s="69"/>
      <c r="BR79" s="69"/>
      <c r="BS79" s="69"/>
      <c r="BT79" s="69"/>
      <c r="BU79" s="69"/>
      <c r="BV79" s="69"/>
      <c r="BW79" s="69"/>
      <c r="BX79" s="69"/>
      <c r="BY79" s="69"/>
      <c r="BZ79" s="70"/>
    </row>
    <row r="80" spans="1:78" ht="13.5" customHeight="1" x14ac:dyDescent="0.15">
      <c r="A80" s="2"/>
      <c r="B80" s="4"/>
      <c r="C80" s="8"/>
      <c r="D80" s="8"/>
      <c r="E80" s="8"/>
      <c r="F80" s="8"/>
      <c r="G80" s="8"/>
      <c r="H80" s="8"/>
      <c r="I80" s="8"/>
      <c r="J80" s="8"/>
      <c r="K80" s="8"/>
      <c r="L80" s="8"/>
      <c r="M80" s="8"/>
      <c r="N80" s="8"/>
      <c r="O80" s="8"/>
      <c r="P80" s="8"/>
      <c r="Q80" s="8"/>
      <c r="R80" s="8"/>
      <c r="S80" s="8"/>
      <c r="T80" s="8"/>
      <c r="U80" s="12"/>
      <c r="V80" s="12"/>
      <c r="W80" s="8"/>
      <c r="X80" s="8"/>
      <c r="Y80" s="8"/>
      <c r="Z80" s="8"/>
      <c r="AA80" s="8"/>
      <c r="AB80" s="8"/>
      <c r="AC80" s="8"/>
      <c r="AD80" s="8"/>
      <c r="AE80" s="8"/>
      <c r="AF80" s="8"/>
      <c r="AG80" s="8"/>
      <c r="AH80" s="8"/>
      <c r="AI80" s="8"/>
      <c r="AJ80" s="8"/>
      <c r="AK80" s="8"/>
      <c r="AL80" s="8"/>
      <c r="AM80" s="8"/>
      <c r="AN80" s="8"/>
      <c r="AO80" s="12"/>
      <c r="AP80" s="12"/>
      <c r="AQ80" s="8"/>
      <c r="AR80" s="8"/>
      <c r="AS80" s="8"/>
      <c r="AT80" s="8"/>
      <c r="AU80" s="8"/>
      <c r="AV80" s="8"/>
      <c r="AW80" s="8"/>
      <c r="AX80" s="8"/>
      <c r="AY80" s="8"/>
      <c r="AZ80" s="8"/>
      <c r="BA80" s="8"/>
      <c r="BB80" s="8"/>
      <c r="BC80" s="8"/>
      <c r="BD80" s="8"/>
      <c r="BE80" s="8"/>
      <c r="BF80" s="8"/>
      <c r="BG80" s="8"/>
      <c r="BH80" s="8"/>
      <c r="BI80" s="7"/>
      <c r="BJ80" s="13"/>
      <c r="BK80" s="2"/>
      <c r="BL80" s="68"/>
      <c r="BM80" s="69"/>
      <c r="BN80" s="69"/>
      <c r="BO80" s="69"/>
      <c r="BP80" s="69"/>
      <c r="BQ80" s="69"/>
      <c r="BR80" s="69"/>
      <c r="BS80" s="69"/>
      <c r="BT80" s="69"/>
      <c r="BU80" s="69"/>
      <c r="BV80" s="69"/>
      <c r="BW80" s="69"/>
      <c r="BX80" s="69"/>
      <c r="BY80" s="69"/>
      <c r="BZ80" s="70"/>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7"/>
      <c r="V81" s="7"/>
      <c r="W81" s="11"/>
      <c r="X81" s="11"/>
      <c r="Y81" s="11"/>
      <c r="Z81" s="11"/>
      <c r="AA81" s="11"/>
      <c r="AB81" s="11"/>
      <c r="AC81" s="11"/>
      <c r="AD81" s="11"/>
      <c r="AE81" s="11"/>
      <c r="AF81" s="11"/>
      <c r="AG81" s="11"/>
      <c r="AH81" s="11"/>
      <c r="AI81" s="11"/>
      <c r="AJ81" s="11"/>
      <c r="AK81" s="11"/>
      <c r="AL81" s="11"/>
      <c r="AM81" s="11"/>
      <c r="AN81" s="11"/>
      <c r="AO81" s="7"/>
      <c r="AP81" s="7"/>
      <c r="AQ81" s="11"/>
      <c r="AR81" s="11"/>
      <c r="AS81" s="11"/>
      <c r="AT81" s="11"/>
      <c r="AU81" s="11"/>
      <c r="AV81" s="11"/>
      <c r="AW81" s="11"/>
      <c r="AX81" s="11"/>
      <c r="AY81" s="11"/>
      <c r="AZ81" s="11"/>
      <c r="BA81" s="11"/>
      <c r="BB81" s="11"/>
      <c r="BC81" s="11"/>
      <c r="BD81" s="11"/>
      <c r="BE81" s="11"/>
      <c r="BF81" s="11"/>
      <c r="BG81" s="11"/>
      <c r="BH81" s="11"/>
      <c r="BI81" s="7"/>
      <c r="BJ81" s="13"/>
      <c r="BK81" s="2"/>
      <c r="BL81" s="68"/>
      <c r="BM81" s="69"/>
      <c r="BN81" s="69"/>
      <c r="BO81" s="69"/>
      <c r="BP81" s="69"/>
      <c r="BQ81" s="69"/>
      <c r="BR81" s="69"/>
      <c r="BS81" s="69"/>
      <c r="BT81" s="69"/>
      <c r="BU81" s="69"/>
      <c r="BV81" s="69"/>
      <c r="BW81" s="69"/>
      <c r="BX81" s="69"/>
      <c r="BY81" s="69"/>
      <c r="BZ81" s="70"/>
    </row>
    <row r="82" spans="1:78" ht="13.5" customHeight="1" x14ac:dyDescent="0.15">
      <c r="A82" s="2"/>
      <c r="B82" s="5"/>
      <c r="C82" s="10"/>
      <c r="D82" s="10"/>
      <c r="E82" s="10"/>
      <c r="F82" s="10"/>
      <c r="G82" s="10"/>
      <c r="H82" s="10"/>
      <c r="I82" s="10"/>
      <c r="J82" s="10"/>
      <c r="K82" s="10"/>
      <c r="L82" s="10"/>
      <c r="M82" s="10"/>
      <c r="N82" s="10"/>
      <c r="O82" s="10"/>
      <c r="P82" s="10"/>
      <c r="Q82" s="10"/>
      <c r="R82" s="10"/>
      <c r="S82" s="10"/>
      <c r="T82" s="10"/>
      <c r="U82" s="10"/>
      <c r="V82" s="10"/>
      <c r="W82" s="10"/>
      <c r="X82" s="10"/>
      <c r="Y82" s="10"/>
      <c r="Z82" s="10"/>
      <c r="AA82" s="10"/>
      <c r="AB82" s="10"/>
      <c r="AC82" s="10"/>
      <c r="AD82" s="10"/>
      <c r="AE82" s="10"/>
      <c r="AF82" s="10"/>
      <c r="AG82" s="10"/>
      <c r="AH82" s="10"/>
      <c r="AI82" s="10"/>
      <c r="AJ82" s="10"/>
      <c r="AK82" s="10"/>
      <c r="AL82" s="10"/>
      <c r="AM82" s="10"/>
      <c r="AN82" s="10"/>
      <c r="AO82" s="10"/>
      <c r="AP82" s="10"/>
      <c r="AQ82" s="10"/>
      <c r="AR82" s="10"/>
      <c r="AS82" s="10"/>
      <c r="AT82" s="10"/>
      <c r="AU82" s="10"/>
      <c r="AV82" s="10"/>
      <c r="AW82" s="10"/>
      <c r="AX82" s="10"/>
      <c r="AY82" s="10"/>
      <c r="AZ82" s="10"/>
      <c r="BA82" s="10"/>
      <c r="BB82" s="10"/>
      <c r="BC82" s="10"/>
      <c r="BD82" s="10"/>
      <c r="BE82" s="10"/>
      <c r="BF82" s="10"/>
      <c r="BG82" s="10"/>
      <c r="BH82" s="10"/>
      <c r="BI82" s="10"/>
      <c r="BJ82" s="14"/>
      <c r="BK82" s="2"/>
      <c r="BL82" s="71"/>
      <c r="BM82" s="72"/>
      <c r="BN82" s="72"/>
      <c r="BO82" s="72"/>
      <c r="BP82" s="72"/>
      <c r="BQ82" s="72"/>
      <c r="BR82" s="72"/>
      <c r="BS82" s="72"/>
      <c r="BT82" s="72"/>
      <c r="BU82" s="72"/>
      <c r="BV82" s="72"/>
      <c r="BW82" s="72"/>
      <c r="BX82" s="72"/>
      <c r="BY82" s="72"/>
      <c r="BZ82" s="73"/>
    </row>
    <row r="83" spans="1:78" x14ac:dyDescent="0.15">
      <c r="C83" s="2" t="s">
        <v>19</v>
      </c>
    </row>
    <row r="84" spans="1:78" hidden="1" x14ac:dyDescent="0.15">
      <c r="B84" s="6" t="s">
        <v>5</v>
      </c>
      <c r="C84" s="6"/>
      <c r="D84" s="6"/>
      <c r="E84" s="6" t="s">
        <v>48</v>
      </c>
      <c r="F84" s="6" t="s">
        <v>32</v>
      </c>
      <c r="G84" s="6" t="s">
        <v>50</v>
      </c>
      <c r="H84" s="6" t="s">
        <v>51</v>
      </c>
      <c r="I84" s="6" t="s">
        <v>1</v>
      </c>
      <c r="J84" s="6" t="s">
        <v>29</v>
      </c>
      <c r="K84" s="6" t="s">
        <v>52</v>
      </c>
      <c r="L84" s="6" t="s">
        <v>53</v>
      </c>
      <c r="M84" s="6" t="s">
        <v>54</v>
      </c>
      <c r="N84" s="6" t="s">
        <v>49</v>
      </c>
      <c r="O84" s="6" t="s">
        <v>31</v>
      </c>
    </row>
    <row r="85" spans="1:78" hidden="1" x14ac:dyDescent="0.15">
      <c r="B85" s="6"/>
      <c r="C85" s="6"/>
      <c r="D85" s="6"/>
      <c r="E85" s="6" t="str">
        <f>データ!AI6</f>
        <v>【106.67】</v>
      </c>
      <c r="F85" s="6" t="str">
        <f>データ!AT6</f>
        <v>【3.64】</v>
      </c>
      <c r="G85" s="6" t="str">
        <f>データ!BE6</f>
        <v>【67.52】</v>
      </c>
      <c r="H85" s="6" t="str">
        <f>データ!BP6</f>
        <v>【705.21】</v>
      </c>
      <c r="I85" s="6" t="str">
        <f>データ!CA6</f>
        <v>【98.96】</v>
      </c>
      <c r="J85" s="6" t="str">
        <f>データ!CL6</f>
        <v>【134.52】</v>
      </c>
      <c r="K85" s="6" t="str">
        <f>データ!CW6</f>
        <v>【59.57】</v>
      </c>
      <c r="L85" s="6" t="str">
        <f>データ!DH6</f>
        <v>【95.57】</v>
      </c>
      <c r="M85" s="6" t="str">
        <f>データ!DS6</f>
        <v>【36.52】</v>
      </c>
      <c r="N85" s="6" t="str">
        <f>データ!ED6</f>
        <v>【5.72】</v>
      </c>
      <c r="O85" s="6" t="str">
        <f>データ!EO6</f>
        <v>【0.30】</v>
      </c>
    </row>
  </sheetData>
  <sheetProtection algorithmName="SHA-512" hashValue="lbS+Qwp4ier5nmrrx8TxHykznGwqXETmW9wJdeVD95NPwUu5WrCktHKfpguts+MtrTVkYn/Hs9vucmc2IqrHJQ==" saltValue="kGHQIjmSnCOXP3prFYvuZA==" spinCount="100000" sheet="1" objects="1" scenarios="1" formatCells="0" formatColumns="0" formatRows="0"/>
  <mergeCells count="46">
    <mergeCell ref="BL64:BZ65"/>
    <mergeCell ref="BL16:BZ44"/>
    <mergeCell ref="BL47:BZ63"/>
    <mergeCell ref="BL66:BZ82"/>
    <mergeCell ref="BL11:BZ13"/>
    <mergeCell ref="B14:BJ15"/>
    <mergeCell ref="BL14:BZ15"/>
    <mergeCell ref="BL45:BZ46"/>
    <mergeCell ref="B60:BJ61"/>
    <mergeCell ref="AL10:AS10"/>
    <mergeCell ref="AT10:BA10"/>
    <mergeCell ref="BB10:BI10"/>
    <mergeCell ref="BL10:BM10"/>
    <mergeCell ref="B2:BZ4"/>
    <mergeCell ref="B10:H10"/>
    <mergeCell ref="I10:O10"/>
    <mergeCell ref="P10:V10"/>
    <mergeCell ref="W10:AC10"/>
    <mergeCell ref="AD10:AJ10"/>
    <mergeCell ref="BL8:BM8"/>
    <mergeCell ref="B9:H9"/>
    <mergeCell ref="I9:O9"/>
    <mergeCell ref="P9:V9"/>
    <mergeCell ref="W9:AC9"/>
    <mergeCell ref="AD9:AJ9"/>
    <mergeCell ref="AL9:AS9"/>
    <mergeCell ref="AT9:BA9"/>
    <mergeCell ref="BB9:BI9"/>
    <mergeCell ref="BL9:BM9"/>
    <mergeCell ref="AD7:AJ7"/>
    <mergeCell ref="AL7:AS7"/>
    <mergeCell ref="AT7:BA7"/>
    <mergeCell ref="BB7:BI7"/>
    <mergeCell ref="B8:H8"/>
    <mergeCell ref="I8:O8"/>
    <mergeCell ref="P8:V8"/>
    <mergeCell ref="W8:AC8"/>
    <mergeCell ref="AD8:AJ8"/>
    <mergeCell ref="AL8:AS8"/>
    <mergeCell ref="AT8:BA8"/>
    <mergeCell ref="BB8:BI8"/>
    <mergeCell ref="B6:AC6"/>
    <mergeCell ref="B7:H7"/>
    <mergeCell ref="I7:O7"/>
    <mergeCell ref="P7:V7"/>
    <mergeCell ref="W7:AC7"/>
  </mergeCells>
  <phoneticPr fontId="1"/>
  <printOptions horizontalCentered="1" verticalCentered="1"/>
  <pageMargins left="0.19685039370078741" right="0.19685039370078741" top="0.19685039370078741" bottom="0.19685039370078741" header="0.19685039370078741" footer="0.19685039370078741"/>
  <pageSetup paperSize="8" scale="74"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R13"/>
  <sheetViews>
    <sheetView showGridLines="0" workbookViewId="0"/>
  </sheetViews>
  <sheetFormatPr defaultRowHeight="13.5" x14ac:dyDescent="0.15"/>
  <cols>
    <col min="2" max="144" width="11.875" customWidth="1"/>
  </cols>
  <sheetData>
    <row r="1" spans="1:148" x14ac:dyDescent="0.15">
      <c r="A1" t="s">
        <v>55</v>
      </c>
      <c r="Y1" s="41">
        <v>1</v>
      </c>
      <c r="Z1" s="41">
        <v>1</v>
      </c>
      <c r="AA1" s="41">
        <v>1</v>
      </c>
      <c r="AB1" s="41">
        <v>1</v>
      </c>
      <c r="AC1" s="41">
        <v>1</v>
      </c>
      <c r="AD1" s="41">
        <v>1</v>
      </c>
      <c r="AE1" s="41">
        <v>1</v>
      </c>
      <c r="AF1" s="41">
        <v>1</v>
      </c>
      <c r="AG1" s="41">
        <v>1</v>
      </c>
      <c r="AH1" s="41">
        <v>1</v>
      </c>
      <c r="AI1" s="41"/>
      <c r="AJ1" s="41">
        <v>1</v>
      </c>
      <c r="AK1" s="41">
        <v>1</v>
      </c>
      <c r="AL1" s="41">
        <v>1</v>
      </c>
      <c r="AM1" s="41">
        <v>1</v>
      </c>
      <c r="AN1" s="41">
        <v>1</v>
      </c>
      <c r="AO1" s="41">
        <v>1</v>
      </c>
      <c r="AP1" s="41">
        <v>1</v>
      </c>
      <c r="AQ1" s="41">
        <v>1</v>
      </c>
      <c r="AR1" s="41">
        <v>1</v>
      </c>
      <c r="AS1" s="41">
        <v>1</v>
      </c>
      <c r="AT1" s="41"/>
      <c r="AU1" s="41">
        <v>1</v>
      </c>
      <c r="AV1" s="41">
        <v>1</v>
      </c>
      <c r="AW1" s="41">
        <v>1</v>
      </c>
      <c r="AX1" s="41">
        <v>1</v>
      </c>
      <c r="AY1" s="41">
        <v>1</v>
      </c>
      <c r="AZ1" s="41">
        <v>1</v>
      </c>
      <c r="BA1" s="41">
        <v>1</v>
      </c>
      <c r="BB1" s="41">
        <v>1</v>
      </c>
      <c r="BC1" s="41">
        <v>1</v>
      </c>
      <c r="BD1" s="41">
        <v>1</v>
      </c>
      <c r="BE1" s="41"/>
      <c r="BF1" s="41">
        <v>1</v>
      </c>
      <c r="BG1" s="41">
        <v>1</v>
      </c>
      <c r="BH1" s="41">
        <v>1</v>
      </c>
      <c r="BI1" s="41">
        <v>1</v>
      </c>
      <c r="BJ1" s="41">
        <v>1</v>
      </c>
      <c r="BK1" s="41">
        <v>1</v>
      </c>
      <c r="BL1" s="41">
        <v>1</v>
      </c>
      <c r="BM1" s="41">
        <v>1</v>
      </c>
      <c r="BN1" s="41">
        <v>1</v>
      </c>
      <c r="BO1" s="41">
        <v>1</v>
      </c>
      <c r="BP1" s="41"/>
      <c r="BQ1" s="41">
        <v>1</v>
      </c>
      <c r="BR1" s="41">
        <v>1</v>
      </c>
      <c r="BS1" s="41">
        <v>1</v>
      </c>
      <c r="BT1" s="41">
        <v>1</v>
      </c>
      <c r="BU1" s="41">
        <v>1</v>
      </c>
      <c r="BV1" s="41">
        <v>1</v>
      </c>
      <c r="BW1" s="41">
        <v>1</v>
      </c>
      <c r="BX1" s="41">
        <v>1</v>
      </c>
      <c r="BY1" s="41">
        <v>1</v>
      </c>
      <c r="BZ1" s="41">
        <v>1</v>
      </c>
      <c r="CA1" s="41"/>
      <c r="CB1" s="41">
        <v>1</v>
      </c>
      <c r="CC1" s="41">
        <v>1</v>
      </c>
      <c r="CD1" s="41">
        <v>1</v>
      </c>
      <c r="CE1" s="41">
        <v>1</v>
      </c>
      <c r="CF1" s="41">
        <v>1</v>
      </c>
      <c r="CG1" s="41">
        <v>1</v>
      </c>
      <c r="CH1" s="41">
        <v>1</v>
      </c>
      <c r="CI1" s="41">
        <v>1</v>
      </c>
      <c r="CJ1" s="41">
        <v>1</v>
      </c>
      <c r="CK1" s="41">
        <v>1</v>
      </c>
      <c r="CL1" s="41"/>
      <c r="CM1" s="41">
        <v>1</v>
      </c>
      <c r="CN1" s="41">
        <v>1</v>
      </c>
      <c r="CO1" s="41">
        <v>1</v>
      </c>
      <c r="CP1" s="41">
        <v>1</v>
      </c>
      <c r="CQ1" s="41">
        <v>1</v>
      </c>
      <c r="CR1" s="41">
        <v>1</v>
      </c>
      <c r="CS1" s="41">
        <v>1</v>
      </c>
      <c r="CT1" s="41">
        <v>1</v>
      </c>
      <c r="CU1" s="41">
        <v>1</v>
      </c>
      <c r="CV1" s="41">
        <v>1</v>
      </c>
      <c r="CW1" s="41"/>
      <c r="CX1" s="41">
        <v>1</v>
      </c>
      <c r="CY1" s="41">
        <v>1</v>
      </c>
      <c r="CZ1" s="41">
        <v>1</v>
      </c>
      <c r="DA1" s="41">
        <v>1</v>
      </c>
      <c r="DB1" s="41">
        <v>1</v>
      </c>
      <c r="DC1" s="41">
        <v>1</v>
      </c>
      <c r="DD1" s="41">
        <v>1</v>
      </c>
      <c r="DE1" s="41">
        <v>1</v>
      </c>
      <c r="DF1" s="41">
        <v>1</v>
      </c>
      <c r="DG1" s="41">
        <v>1</v>
      </c>
      <c r="DH1" s="41"/>
      <c r="DI1" s="41">
        <v>1</v>
      </c>
      <c r="DJ1" s="41">
        <v>1</v>
      </c>
      <c r="DK1" s="41">
        <v>1</v>
      </c>
      <c r="DL1" s="41">
        <v>1</v>
      </c>
      <c r="DM1" s="41">
        <v>1</v>
      </c>
      <c r="DN1" s="41">
        <v>1</v>
      </c>
      <c r="DO1" s="41">
        <v>1</v>
      </c>
      <c r="DP1" s="41">
        <v>1</v>
      </c>
      <c r="DQ1" s="41">
        <v>1</v>
      </c>
      <c r="DR1" s="41">
        <v>1</v>
      </c>
      <c r="DS1" s="41"/>
      <c r="DT1" s="41">
        <v>1</v>
      </c>
      <c r="DU1" s="41">
        <v>1</v>
      </c>
      <c r="DV1" s="41">
        <v>1</v>
      </c>
      <c r="DW1" s="41">
        <v>1</v>
      </c>
      <c r="DX1" s="41">
        <v>1</v>
      </c>
      <c r="DY1" s="41">
        <v>1</v>
      </c>
      <c r="DZ1" s="41">
        <v>1</v>
      </c>
      <c r="EA1" s="41">
        <v>1</v>
      </c>
      <c r="EB1" s="41">
        <v>1</v>
      </c>
      <c r="EC1" s="41">
        <v>1</v>
      </c>
      <c r="ED1" s="41"/>
      <c r="EE1" s="41">
        <v>1</v>
      </c>
      <c r="EF1" s="41">
        <v>1</v>
      </c>
      <c r="EG1" s="41">
        <v>1</v>
      </c>
      <c r="EH1" s="41">
        <v>1</v>
      </c>
      <c r="EI1" s="41">
        <v>1</v>
      </c>
      <c r="EJ1" s="41">
        <v>1</v>
      </c>
      <c r="EK1" s="41">
        <v>1</v>
      </c>
      <c r="EL1" s="41">
        <v>1</v>
      </c>
      <c r="EM1" s="41">
        <v>1</v>
      </c>
      <c r="EN1" s="41">
        <v>1</v>
      </c>
      <c r="EO1" s="41"/>
    </row>
    <row r="2" spans="1:148" x14ac:dyDescent="0.15">
      <c r="A2" s="28" t="s">
        <v>57</v>
      </c>
      <c r="B2" s="28">
        <f t="shared" ref="B2:EO2" si="0">COLUMN()-1</f>
        <v>1</v>
      </c>
      <c r="C2" s="28">
        <f t="shared" si="0"/>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si="0"/>
        <v>71</v>
      </c>
      <c r="BU2" s="28">
        <f t="shared" si="0"/>
        <v>72</v>
      </c>
      <c r="BV2" s="28">
        <f t="shared" si="0"/>
        <v>73</v>
      </c>
      <c r="BW2" s="28">
        <f t="shared" si="0"/>
        <v>74</v>
      </c>
      <c r="BX2" s="28">
        <f t="shared" si="0"/>
        <v>75</v>
      </c>
      <c r="BY2" s="28">
        <f t="shared" si="0"/>
        <v>76</v>
      </c>
      <c r="BZ2" s="28">
        <f t="shared" si="0"/>
        <v>77</v>
      </c>
      <c r="CA2" s="28">
        <f t="shared" si="0"/>
        <v>78</v>
      </c>
      <c r="CB2" s="28">
        <f t="shared" si="0"/>
        <v>79</v>
      </c>
      <c r="CC2" s="28">
        <f t="shared" si="0"/>
        <v>80</v>
      </c>
      <c r="CD2" s="28">
        <f t="shared" si="0"/>
        <v>81</v>
      </c>
      <c r="CE2" s="28">
        <f t="shared" si="0"/>
        <v>82</v>
      </c>
      <c r="CF2" s="28">
        <f t="shared" si="0"/>
        <v>83</v>
      </c>
      <c r="CG2" s="28">
        <f t="shared" si="0"/>
        <v>84</v>
      </c>
      <c r="CH2" s="28">
        <f t="shared" si="0"/>
        <v>85</v>
      </c>
      <c r="CI2" s="28">
        <f t="shared" si="0"/>
        <v>86</v>
      </c>
      <c r="CJ2" s="28">
        <f t="shared" si="0"/>
        <v>87</v>
      </c>
      <c r="CK2" s="28">
        <f t="shared" si="0"/>
        <v>88</v>
      </c>
      <c r="CL2" s="28">
        <f t="shared" si="0"/>
        <v>89</v>
      </c>
      <c r="CM2" s="28">
        <f t="shared" si="0"/>
        <v>90</v>
      </c>
      <c r="CN2" s="28">
        <f t="shared" si="0"/>
        <v>91</v>
      </c>
      <c r="CO2" s="28">
        <f t="shared" si="0"/>
        <v>92</v>
      </c>
      <c r="CP2" s="28">
        <f t="shared" si="0"/>
        <v>93</v>
      </c>
      <c r="CQ2" s="28">
        <f t="shared" si="0"/>
        <v>94</v>
      </c>
      <c r="CR2" s="28">
        <f t="shared" si="0"/>
        <v>95</v>
      </c>
      <c r="CS2" s="28">
        <f t="shared" si="0"/>
        <v>96</v>
      </c>
      <c r="CT2" s="28">
        <f t="shared" si="0"/>
        <v>97</v>
      </c>
      <c r="CU2" s="28">
        <f t="shared" si="0"/>
        <v>98</v>
      </c>
      <c r="CV2" s="28">
        <f t="shared" si="0"/>
        <v>99</v>
      </c>
      <c r="CW2" s="28">
        <f t="shared" si="0"/>
        <v>100</v>
      </c>
      <c r="CX2" s="28">
        <f t="shared" si="0"/>
        <v>101</v>
      </c>
      <c r="CY2" s="28">
        <f t="shared" si="0"/>
        <v>102</v>
      </c>
      <c r="CZ2" s="28">
        <f t="shared" si="0"/>
        <v>103</v>
      </c>
      <c r="DA2" s="28">
        <f t="shared" si="0"/>
        <v>104</v>
      </c>
      <c r="DB2" s="28">
        <f t="shared" si="0"/>
        <v>105</v>
      </c>
      <c r="DC2" s="28">
        <f t="shared" si="0"/>
        <v>106</v>
      </c>
      <c r="DD2" s="28">
        <f t="shared" si="0"/>
        <v>107</v>
      </c>
      <c r="DE2" s="28">
        <f t="shared" si="0"/>
        <v>108</v>
      </c>
      <c r="DF2" s="28">
        <f t="shared" si="0"/>
        <v>109</v>
      </c>
      <c r="DG2" s="28">
        <f t="shared" si="0"/>
        <v>110</v>
      </c>
      <c r="DH2" s="28">
        <f t="shared" si="0"/>
        <v>111</v>
      </c>
      <c r="DI2" s="28">
        <f t="shared" si="0"/>
        <v>112</v>
      </c>
      <c r="DJ2" s="28">
        <f t="shared" si="0"/>
        <v>113</v>
      </c>
      <c r="DK2" s="28">
        <f t="shared" si="0"/>
        <v>114</v>
      </c>
      <c r="DL2" s="28">
        <f t="shared" si="0"/>
        <v>115</v>
      </c>
      <c r="DM2" s="28">
        <f t="shared" si="0"/>
        <v>116</v>
      </c>
      <c r="DN2" s="28">
        <f t="shared" si="0"/>
        <v>117</v>
      </c>
      <c r="DO2" s="28">
        <f t="shared" si="0"/>
        <v>118</v>
      </c>
      <c r="DP2" s="28">
        <f t="shared" si="0"/>
        <v>119</v>
      </c>
      <c r="DQ2" s="28">
        <f t="shared" si="0"/>
        <v>120</v>
      </c>
      <c r="DR2" s="28">
        <f t="shared" si="0"/>
        <v>121</v>
      </c>
      <c r="DS2" s="28">
        <f t="shared" si="0"/>
        <v>122</v>
      </c>
      <c r="DT2" s="28">
        <f t="shared" si="0"/>
        <v>123</v>
      </c>
      <c r="DU2" s="28">
        <f t="shared" si="0"/>
        <v>124</v>
      </c>
      <c r="DV2" s="28">
        <f t="shared" si="0"/>
        <v>125</v>
      </c>
      <c r="DW2" s="28">
        <f t="shared" si="0"/>
        <v>126</v>
      </c>
      <c r="DX2" s="28">
        <f t="shared" si="0"/>
        <v>127</v>
      </c>
      <c r="DY2" s="28">
        <f t="shared" si="0"/>
        <v>128</v>
      </c>
      <c r="DZ2" s="28">
        <f t="shared" si="0"/>
        <v>129</v>
      </c>
      <c r="EA2" s="28">
        <f t="shared" si="0"/>
        <v>130</v>
      </c>
      <c r="EB2" s="28">
        <f t="shared" si="0"/>
        <v>131</v>
      </c>
      <c r="EC2" s="28">
        <f t="shared" si="0"/>
        <v>132</v>
      </c>
      <c r="ED2" s="28">
        <f t="shared" si="0"/>
        <v>133</v>
      </c>
      <c r="EE2" s="28">
        <f t="shared" si="0"/>
        <v>134</v>
      </c>
      <c r="EF2" s="28">
        <f t="shared" si="0"/>
        <v>135</v>
      </c>
      <c r="EG2" s="28">
        <f t="shared" si="0"/>
        <v>136</v>
      </c>
      <c r="EH2" s="28">
        <f t="shared" si="0"/>
        <v>137</v>
      </c>
      <c r="EI2" s="28">
        <f t="shared" si="0"/>
        <v>138</v>
      </c>
      <c r="EJ2" s="28">
        <f t="shared" si="0"/>
        <v>139</v>
      </c>
      <c r="EK2" s="28">
        <f t="shared" si="0"/>
        <v>140</v>
      </c>
      <c r="EL2" s="28">
        <f t="shared" si="0"/>
        <v>141</v>
      </c>
      <c r="EM2" s="28">
        <f t="shared" si="0"/>
        <v>142</v>
      </c>
      <c r="EN2" s="28">
        <f t="shared" si="0"/>
        <v>143</v>
      </c>
      <c r="EO2" s="28">
        <f t="shared" si="0"/>
        <v>144</v>
      </c>
    </row>
    <row r="3" spans="1:148" x14ac:dyDescent="0.15">
      <c r="A3" s="28" t="s">
        <v>59</v>
      </c>
      <c r="B3" s="30" t="s">
        <v>60</v>
      </c>
      <c r="C3" s="30" t="s">
        <v>45</v>
      </c>
      <c r="D3" s="30" t="s">
        <v>23</v>
      </c>
      <c r="E3" s="30" t="s">
        <v>40</v>
      </c>
      <c r="F3" s="30" t="s">
        <v>0</v>
      </c>
      <c r="G3" s="30" t="s">
        <v>61</v>
      </c>
      <c r="H3" s="76" t="s">
        <v>10</v>
      </c>
      <c r="I3" s="77"/>
      <c r="J3" s="77"/>
      <c r="K3" s="77"/>
      <c r="L3" s="77"/>
      <c r="M3" s="77"/>
      <c r="N3" s="77"/>
      <c r="O3" s="77"/>
      <c r="P3" s="77"/>
      <c r="Q3" s="77"/>
      <c r="R3" s="77"/>
      <c r="S3" s="77"/>
      <c r="T3" s="77"/>
      <c r="U3" s="77"/>
      <c r="V3" s="77"/>
      <c r="W3" s="77"/>
      <c r="X3" s="78"/>
      <c r="Y3" s="82" t="s">
        <v>35</v>
      </c>
      <c r="Z3" s="83"/>
      <c r="AA3" s="83"/>
      <c r="AB3" s="83"/>
      <c r="AC3" s="83"/>
      <c r="AD3" s="83"/>
      <c r="AE3" s="83"/>
      <c r="AF3" s="83"/>
      <c r="AG3" s="83"/>
      <c r="AH3" s="83"/>
      <c r="AI3" s="83"/>
      <c r="AJ3" s="83"/>
      <c r="AK3" s="83"/>
      <c r="AL3" s="83"/>
      <c r="AM3" s="83"/>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c r="CV3" s="83"/>
      <c r="CW3" s="83"/>
      <c r="CX3" s="83"/>
      <c r="CY3" s="83"/>
      <c r="CZ3" s="83"/>
      <c r="DA3" s="83"/>
      <c r="DB3" s="83"/>
      <c r="DC3" s="83"/>
      <c r="DD3" s="83"/>
      <c r="DE3" s="83"/>
      <c r="DF3" s="83"/>
      <c r="DG3" s="83"/>
      <c r="DH3" s="83"/>
      <c r="DI3" s="83" t="s">
        <v>46</v>
      </c>
      <c r="DJ3" s="83"/>
      <c r="DK3" s="83"/>
      <c r="DL3" s="83"/>
      <c r="DM3" s="83"/>
      <c r="DN3" s="83"/>
      <c r="DO3" s="83"/>
      <c r="DP3" s="83"/>
      <c r="DQ3" s="83"/>
      <c r="DR3" s="83"/>
      <c r="DS3" s="83"/>
      <c r="DT3" s="83"/>
      <c r="DU3" s="83"/>
      <c r="DV3" s="83"/>
      <c r="DW3" s="83"/>
      <c r="DX3" s="83"/>
      <c r="DY3" s="83"/>
      <c r="DZ3" s="83"/>
      <c r="EA3" s="83"/>
      <c r="EB3" s="83"/>
      <c r="EC3" s="83"/>
      <c r="ED3" s="83"/>
      <c r="EE3" s="83"/>
      <c r="EF3" s="83"/>
      <c r="EG3" s="83"/>
      <c r="EH3" s="83"/>
      <c r="EI3" s="83"/>
      <c r="EJ3" s="83"/>
      <c r="EK3" s="83"/>
      <c r="EL3" s="83"/>
      <c r="EM3" s="83"/>
      <c r="EN3" s="83"/>
      <c r="EO3" s="83"/>
    </row>
    <row r="4" spans="1:148" x14ac:dyDescent="0.15">
      <c r="A4" s="28" t="s">
        <v>58</v>
      </c>
      <c r="B4" s="31"/>
      <c r="C4" s="31"/>
      <c r="D4" s="31"/>
      <c r="E4" s="31"/>
      <c r="F4" s="31"/>
      <c r="G4" s="31"/>
      <c r="H4" s="79"/>
      <c r="I4" s="80"/>
      <c r="J4" s="80"/>
      <c r="K4" s="80"/>
      <c r="L4" s="80"/>
      <c r="M4" s="80"/>
      <c r="N4" s="80"/>
      <c r="O4" s="80"/>
      <c r="P4" s="80"/>
      <c r="Q4" s="80"/>
      <c r="R4" s="80"/>
      <c r="S4" s="80"/>
      <c r="T4" s="80"/>
      <c r="U4" s="80"/>
      <c r="V4" s="80"/>
      <c r="W4" s="80"/>
      <c r="X4" s="81"/>
      <c r="Y4" s="83" t="s">
        <v>16</v>
      </c>
      <c r="Z4" s="83"/>
      <c r="AA4" s="83"/>
      <c r="AB4" s="83"/>
      <c r="AC4" s="83"/>
      <c r="AD4" s="83"/>
      <c r="AE4" s="83"/>
      <c r="AF4" s="83"/>
      <c r="AG4" s="83"/>
      <c r="AH4" s="83"/>
      <c r="AI4" s="83"/>
      <c r="AJ4" s="83" t="s">
        <v>39</v>
      </c>
      <c r="AK4" s="83"/>
      <c r="AL4" s="83"/>
      <c r="AM4" s="83"/>
      <c r="AN4" s="83"/>
      <c r="AO4" s="83"/>
      <c r="AP4" s="83"/>
      <c r="AQ4" s="83"/>
      <c r="AR4" s="83"/>
      <c r="AS4" s="83"/>
      <c r="AT4" s="83"/>
      <c r="AU4" s="83" t="s">
        <v>62</v>
      </c>
      <c r="AV4" s="83"/>
      <c r="AW4" s="83"/>
      <c r="AX4" s="83"/>
      <c r="AY4" s="83"/>
      <c r="AZ4" s="83"/>
      <c r="BA4" s="83"/>
      <c r="BB4" s="83"/>
      <c r="BC4" s="83"/>
      <c r="BD4" s="83"/>
      <c r="BE4" s="83"/>
      <c r="BF4" s="83" t="s">
        <v>63</v>
      </c>
      <c r="BG4" s="83"/>
      <c r="BH4" s="83"/>
      <c r="BI4" s="83"/>
      <c r="BJ4" s="83"/>
      <c r="BK4" s="83"/>
      <c r="BL4" s="83"/>
      <c r="BM4" s="83"/>
      <c r="BN4" s="83"/>
      <c r="BO4" s="83"/>
      <c r="BP4" s="83"/>
      <c r="BQ4" s="83" t="s">
        <v>56</v>
      </c>
      <c r="BR4" s="83"/>
      <c r="BS4" s="83"/>
      <c r="BT4" s="83"/>
      <c r="BU4" s="83"/>
      <c r="BV4" s="83"/>
      <c r="BW4" s="83"/>
      <c r="BX4" s="83"/>
      <c r="BY4" s="83"/>
      <c r="BZ4" s="83"/>
      <c r="CA4" s="83"/>
      <c r="CB4" s="83" t="s">
        <v>64</v>
      </c>
      <c r="CC4" s="83"/>
      <c r="CD4" s="83"/>
      <c r="CE4" s="83"/>
      <c r="CF4" s="83"/>
      <c r="CG4" s="83"/>
      <c r="CH4" s="83"/>
      <c r="CI4" s="83"/>
      <c r="CJ4" s="83"/>
      <c r="CK4" s="83"/>
      <c r="CL4" s="83"/>
      <c r="CM4" s="83" t="s">
        <v>65</v>
      </c>
      <c r="CN4" s="83"/>
      <c r="CO4" s="83"/>
      <c r="CP4" s="83"/>
      <c r="CQ4" s="83"/>
      <c r="CR4" s="83"/>
      <c r="CS4" s="83"/>
      <c r="CT4" s="83"/>
      <c r="CU4" s="83"/>
      <c r="CV4" s="83"/>
      <c r="CW4" s="83"/>
      <c r="CX4" s="83" t="s">
        <v>34</v>
      </c>
      <c r="CY4" s="83"/>
      <c r="CZ4" s="83"/>
      <c r="DA4" s="83"/>
      <c r="DB4" s="83"/>
      <c r="DC4" s="83"/>
      <c r="DD4" s="83"/>
      <c r="DE4" s="83"/>
      <c r="DF4" s="83"/>
      <c r="DG4" s="83"/>
      <c r="DH4" s="83"/>
      <c r="DI4" s="83" t="s">
        <v>43</v>
      </c>
      <c r="DJ4" s="83"/>
      <c r="DK4" s="83"/>
      <c r="DL4" s="83"/>
      <c r="DM4" s="83"/>
      <c r="DN4" s="83"/>
      <c r="DO4" s="83"/>
      <c r="DP4" s="83"/>
      <c r="DQ4" s="83"/>
      <c r="DR4" s="83"/>
      <c r="DS4" s="83"/>
      <c r="DT4" s="83" t="s">
        <v>66</v>
      </c>
      <c r="DU4" s="83"/>
      <c r="DV4" s="83"/>
      <c r="DW4" s="83"/>
      <c r="DX4" s="83"/>
      <c r="DY4" s="83"/>
      <c r="DZ4" s="83"/>
      <c r="EA4" s="83"/>
      <c r="EB4" s="83"/>
      <c r="EC4" s="83"/>
      <c r="ED4" s="83"/>
      <c r="EE4" s="83" t="s">
        <v>67</v>
      </c>
      <c r="EF4" s="83"/>
      <c r="EG4" s="83"/>
      <c r="EH4" s="83"/>
      <c r="EI4" s="83"/>
      <c r="EJ4" s="83"/>
      <c r="EK4" s="83"/>
      <c r="EL4" s="83"/>
      <c r="EM4" s="83"/>
      <c r="EN4" s="83"/>
      <c r="EO4" s="83"/>
    </row>
    <row r="5" spans="1:148" x14ac:dyDescent="0.15">
      <c r="A5" s="28" t="s">
        <v>68</v>
      </c>
      <c r="B5" s="32"/>
      <c r="C5" s="32"/>
      <c r="D5" s="32"/>
      <c r="E5" s="32"/>
      <c r="F5" s="32"/>
      <c r="G5" s="32"/>
      <c r="H5" s="37" t="s">
        <v>69</v>
      </c>
      <c r="I5" s="37" t="s">
        <v>70</v>
      </c>
      <c r="J5" s="37" t="s">
        <v>71</v>
      </c>
      <c r="K5" s="37" t="s">
        <v>72</v>
      </c>
      <c r="L5" s="37" t="s">
        <v>73</v>
      </c>
      <c r="M5" s="37" t="s">
        <v>14</v>
      </c>
      <c r="N5" s="37" t="s">
        <v>74</v>
      </c>
      <c r="O5" s="37" t="s">
        <v>75</v>
      </c>
      <c r="P5" s="37" t="s">
        <v>76</v>
      </c>
      <c r="Q5" s="37" t="s">
        <v>77</v>
      </c>
      <c r="R5" s="37" t="s">
        <v>78</v>
      </c>
      <c r="S5" s="37" t="s">
        <v>79</v>
      </c>
      <c r="T5" s="37" t="s">
        <v>80</v>
      </c>
      <c r="U5" s="37" t="s">
        <v>81</v>
      </c>
      <c r="V5" s="37" t="s">
        <v>82</v>
      </c>
      <c r="W5" s="37" t="s">
        <v>83</v>
      </c>
      <c r="X5" s="37" t="s">
        <v>84</v>
      </c>
      <c r="Y5" s="37" t="s">
        <v>37</v>
      </c>
      <c r="Z5" s="37" t="s">
        <v>85</v>
      </c>
      <c r="AA5" s="37" t="s">
        <v>86</v>
      </c>
      <c r="AB5" s="37" t="s">
        <v>87</v>
      </c>
      <c r="AC5" s="37" t="s">
        <v>88</v>
      </c>
      <c r="AD5" s="37" t="s">
        <v>89</v>
      </c>
      <c r="AE5" s="37" t="s">
        <v>90</v>
      </c>
      <c r="AF5" s="37" t="s">
        <v>91</v>
      </c>
      <c r="AG5" s="37" t="s">
        <v>92</v>
      </c>
      <c r="AH5" s="37" t="s">
        <v>93</v>
      </c>
      <c r="AI5" s="37" t="s">
        <v>5</v>
      </c>
      <c r="AJ5" s="37" t="s">
        <v>37</v>
      </c>
      <c r="AK5" s="37" t="s">
        <v>85</v>
      </c>
      <c r="AL5" s="37" t="s">
        <v>86</v>
      </c>
      <c r="AM5" s="37" t="s">
        <v>87</v>
      </c>
      <c r="AN5" s="37" t="s">
        <v>88</v>
      </c>
      <c r="AO5" s="37" t="s">
        <v>89</v>
      </c>
      <c r="AP5" s="37" t="s">
        <v>90</v>
      </c>
      <c r="AQ5" s="37" t="s">
        <v>91</v>
      </c>
      <c r="AR5" s="37" t="s">
        <v>92</v>
      </c>
      <c r="AS5" s="37" t="s">
        <v>93</v>
      </c>
      <c r="AT5" s="37" t="s">
        <v>94</v>
      </c>
      <c r="AU5" s="37" t="s">
        <v>37</v>
      </c>
      <c r="AV5" s="37" t="s">
        <v>85</v>
      </c>
      <c r="AW5" s="37" t="s">
        <v>86</v>
      </c>
      <c r="AX5" s="37" t="s">
        <v>87</v>
      </c>
      <c r="AY5" s="37" t="s">
        <v>88</v>
      </c>
      <c r="AZ5" s="37" t="s">
        <v>89</v>
      </c>
      <c r="BA5" s="37" t="s">
        <v>90</v>
      </c>
      <c r="BB5" s="37" t="s">
        <v>91</v>
      </c>
      <c r="BC5" s="37" t="s">
        <v>92</v>
      </c>
      <c r="BD5" s="37" t="s">
        <v>93</v>
      </c>
      <c r="BE5" s="37" t="s">
        <v>94</v>
      </c>
      <c r="BF5" s="37" t="s">
        <v>37</v>
      </c>
      <c r="BG5" s="37" t="s">
        <v>85</v>
      </c>
      <c r="BH5" s="37" t="s">
        <v>86</v>
      </c>
      <c r="BI5" s="37" t="s">
        <v>87</v>
      </c>
      <c r="BJ5" s="37" t="s">
        <v>88</v>
      </c>
      <c r="BK5" s="37" t="s">
        <v>89</v>
      </c>
      <c r="BL5" s="37" t="s">
        <v>90</v>
      </c>
      <c r="BM5" s="37" t="s">
        <v>91</v>
      </c>
      <c r="BN5" s="37" t="s">
        <v>92</v>
      </c>
      <c r="BO5" s="37" t="s">
        <v>93</v>
      </c>
      <c r="BP5" s="37" t="s">
        <v>94</v>
      </c>
      <c r="BQ5" s="37" t="s">
        <v>37</v>
      </c>
      <c r="BR5" s="37" t="s">
        <v>85</v>
      </c>
      <c r="BS5" s="37" t="s">
        <v>86</v>
      </c>
      <c r="BT5" s="37" t="s">
        <v>87</v>
      </c>
      <c r="BU5" s="37" t="s">
        <v>88</v>
      </c>
      <c r="BV5" s="37" t="s">
        <v>89</v>
      </c>
      <c r="BW5" s="37" t="s">
        <v>90</v>
      </c>
      <c r="BX5" s="37" t="s">
        <v>91</v>
      </c>
      <c r="BY5" s="37" t="s">
        <v>92</v>
      </c>
      <c r="BZ5" s="37" t="s">
        <v>93</v>
      </c>
      <c r="CA5" s="37" t="s">
        <v>94</v>
      </c>
      <c r="CB5" s="37" t="s">
        <v>37</v>
      </c>
      <c r="CC5" s="37" t="s">
        <v>85</v>
      </c>
      <c r="CD5" s="37" t="s">
        <v>86</v>
      </c>
      <c r="CE5" s="37" t="s">
        <v>87</v>
      </c>
      <c r="CF5" s="37" t="s">
        <v>88</v>
      </c>
      <c r="CG5" s="37" t="s">
        <v>89</v>
      </c>
      <c r="CH5" s="37" t="s">
        <v>90</v>
      </c>
      <c r="CI5" s="37" t="s">
        <v>91</v>
      </c>
      <c r="CJ5" s="37" t="s">
        <v>92</v>
      </c>
      <c r="CK5" s="37" t="s">
        <v>93</v>
      </c>
      <c r="CL5" s="37" t="s">
        <v>94</v>
      </c>
      <c r="CM5" s="37" t="s">
        <v>37</v>
      </c>
      <c r="CN5" s="37" t="s">
        <v>85</v>
      </c>
      <c r="CO5" s="37" t="s">
        <v>86</v>
      </c>
      <c r="CP5" s="37" t="s">
        <v>87</v>
      </c>
      <c r="CQ5" s="37" t="s">
        <v>88</v>
      </c>
      <c r="CR5" s="37" t="s">
        <v>89</v>
      </c>
      <c r="CS5" s="37" t="s">
        <v>90</v>
      </c>
      <c r="CT5" s="37" t="s">
        <v>91</v>
      </c>
      <c r="CU5" s="37" t="s">
        <v>92</v>
      </c>
      <c r="CV5" s="37" t="s">
        <v>93</v>
      </c>
      <c r="CW5" s="37" t="s">
        <v>94</v>
      </c>
      <c r="CX5" s="37" t="s">
        <v>37</v>
      </c>
      <c r="CY5" s="37" t="s">
        <v>85</v>
      </c>
      <c r="CZ5" s="37" t="s">
        <v>86</v>
      </c>
      <c r="DA5" s="37" t="s">
        <v>87</v>
      </c>
      <c r="DB5" s="37" t="s">
        <v>88</v>
      </c>
      <c r="DC5" s="37" t="s">
        <v>89</v>
      </c>
      <c r="DD5" s="37" t="s">
        <v>90</v>
      </c>
      <c r="DE5" s="37" t="s">
        <v>91</v>
      </c>
      <c r="DF5" s="37" t="s">
        <v>92</v>
      </c>
      <c r="DG5" s="37" t="s">
        <v>93</v>
      </c>
      <c r="DH5" s="37" t="s">
        <v>94</v>
      </c>
      <c r="DI5" s="37" t="s">
        <v>37</v>
      </c>
      <c r="DJ5" s="37" t="s">
        <v>85</v>
      </c>
      <c r="DK5" s="37" t="s">
        <v>86</v>
      </c>
      <c r="DL5" s="37" t="s">
        <v>87</v>
      </c>
      <c r="DM5" s="37" t="s">
        <v>88</v>
      </c>
      <c r="DN5" s="37" t="s">
        <v>89</v>
      </c>
      <c r="DO5" s="37" t="s">
        <v>90</v>
      </c>
      <c r="DP5" s="37" t="s">
        <v>91</v>
      </c>
      <c r="DQ5" s="37" t="s">
        <v>92</v>
      </c>
      <c r="DR5" s="37" t="s">
        <v>93</v>
      </c>
      <c r="DS5" s="37" t="s">
        <v>94</v>
      </c>
      <c r="DT5" s="37" t="s">
        <v>37</v>
      </c>
      <c r="DU5" s="37" t="s">
        <v>85</v>
      </c>
      <c r="DV5" s="37" t="s">
        <v>86</v>
      </c>
      <c r="DW5" s="37" t="s">
        <v>87</v>
      </c>
      <c r="DX5" s="37" t="s">
        <v>88</v>
      </c>
      <c r="DY5" s="37" t="s">
        <v>89</v>
      </c>
      <c r="DZ5" s="37" t="s">
        <v>90</v>
      </c>
      <c r="EA5" s="37" t="s">
        <v>91</v>
      </c>
      <c r="EB5" s="37" t="s">
        <v>92</v>
      </c>
      <c r="EC5" s="37" t="s">
        <v>93</v>
      </c>
      <c r="ED5" s="37" t="s">
        <v>94</v>
      </c>
      <c r="EE5" s="37" t="s">
        <v>37</v>
      </c>
      <c r="EF5" s="37" t="s">
        <v>85</v>
      </c>
      <c r="EG5" s="37" t="s">
        <v>86</v>
      </c>
      <c r="EH5" s="37" t="s">
        <v>87</v>
      </c>
      <c r="EI5" s="37" t="s">
        <v>88</v>
      </c>
      <c r="EJ5" s="37" t="s">
        <v>89</v>
      </c>
      <c r="EK5" s="37" t="s">
        <v>90</v>
      </c>
      <c r="EL5" s="37" t="s">
        <v>91</v>
      </c>
      <c r="EM5" s="37" t="s">
        <v>92</v>
      </c>
      <c r="EN5" s="37" t="s">
        <v>93</v>
      </c>
      <c r="EO5" s="37" t="s">
        <v>94</v>
      </c>
    </row>
    <row r="6" spans="1:148" s="27" customFormat="1" x14ac:dyDescent="0.15">
      <c r="A6" s="28" t="s">
        <v>95</v>
      </c>
      <c r="B6" s="33">
        <f t="shared" ref="B6:X6" si="1">B7</f>
        <v>2020</v>
      </c>
      <c r="C6" s="33">
        <f t="shared" si="1"/>
        <v>272256</v>
      </c>
      <c r="D6" s="33">
        <f t="shared" si="1"/>
        <v>46</v>
      </c>
      <c r="E6" s="33">
        <f t="shared" si="1"/>
        <v>17</v>
      </c>
      <c r="F6" s="33">
        <f t="shared" si="1"/>
        <v>1</v>
      </c>
      <c r="G6" s="33">
        <f t="shared" si="1"/>
        <v>0</v>
      </c>
      <c r="H6" s="33" t="str">
        <f t="shared" si="1"/>
        <v>大阪府　高石市</v>
      </c>
      <c r="I6" s="33" t="str">
        <f t="shared" si="1"/>
        <v>法適用</v>
      </c>
      <c r="J6" s="33" t="str">
        <f t="shared" si="1"/>
        <v>下水道事業</v>
      </c>
      <c r="K6" s="33" t="str">
        <f t="shared" si="1"/>
        <v>公共下水道</v>
      </c>
      <c r="L6" s="33" t="str">
        <f t="shared" si="1"/>
        <v>Bb1</v>
      </c>
      <c r="M6" s="33" t="str">
        <f t="shared" si="1"/>
        <v>非設置</v>
      </c>
      <c r="N6" s="38" t="str">
        <f t="shared" si="1"/>
        <v>-</v>
      </c>
      <c r="O6" s="38">
        <f t="shared" si="1"/>
        <v>56.81</v>
      </c>
      <c r="P6" s="38">
        <f t="shared" si="1"/>
        <v>91.73</v>
      </c>
      <c r="Q6" s="38">
        <f t="shared" si="1"/>
        <v>80.69</v>
      </c>
      <c r="R6" s="38">
        <f t="shared" si="1"/>
        <v>2755</v>
      </c>
      <c r="S6" s="38">
        <f t="shared" si="1"/>
        <v>57540</v>
      </c>
      <c r="T6" s="38">
        <f t="shared" si="1"/>
        <v>11.3</v>
      </c>
      <c r="U6" s="38">
        <f t="shared" si="1"/>
        <v>5092.04</v>
      </c>
      <c r="V6" s="38">
        <f t="shared" si="1"/>
        <v>52579</v>
      </c>
      <c r="W6" s="38">
        <f t="shared" si="1"/>
        <v>5.94</v>
      </c>
      <c r="X6" s="38">
        <f t="shared" si="1"/>
        <v>8851.68</v>
      </c>
      <c r="Y6" s="42" t="str">
        <f t="shared" ref="Y6:AH6" si="2">IF(Y7="",NA(),Y7)</f>
        <v>-</v>
      </c>
      <c r="Z6" s="42" t="str">
        <f t="shared" si="2"/>
        <v>-</v>
      </c>
      <c r="AA6" s="42" t="str">
        <f t="shared" si="2"/>
        <v>-</v>
      </c>
      <c r="AB6" s="42" t="str">
        <f t="shared" si="2"/>
        <v>-</v>
      </c>
      <c r="AC6" s="42">
        <f t="shared" si="2"/>
        <v>114.47</v>
      </c>
      <c r="AD6" s="42" t="str">
        <f t="shared" si="2"/>
        <v>-</v>
      </c>
      <c r="AE6" s="42" t="str">
        <f t="shared" si="2"/>
        <v>-</v>
      </c>
      <c r="AF6" s="42" t="str">
        <f t="shared" si="2"/>
        <v>-</v>
      </c>
      <c r="AG6" s="42" t="str">
        <f t="shared" si="2"/>
        <v>-</v>
      </c>
      <c r="AH6" s="42">
        <f t="shared" si="2"/>
        <v>107.87</v>
      </c>
      <c r="AI6" s="38" t="str">
        <f>IF(AI7="","",IF(AI7="-","【-】","【"&amp;SUBSTITUTE(TEXT(AI7,"#,##0.00"),"-","△")&amp;"】"))</f>
        <v>【106.67】</v>
      </c>
      <c r="AJ6" s="42" t="str">
        <f t="shared" ref="AJ6:AS6" si="3">IF(AJ7="",NA(),AJ7)</f>
        <v>-</v>
      </c>
      <c r="AK6" s="42" t="str">
        <f t="shared" si="3"/>
        <v>-</v>
      </c>
      <c r="AL6" s="42" t="str">
        <f t="shared" si="3"/>
        <v>-</v>
      </c>
      <c r="AM6" s="42" t="str">
        <f t="shared" si="3"/>
        <v>-</v>
      </c>
      <c r="AN6" s="38">
        <f t="shared" si="3"/>
        <v>0</v>
      </c>
      <c r="AO6" s="42" t="str">
        <f t="shared" si="3"/>
        <v>-</v>
      </c>
      <c r="AP6" s="42" t="str">
        <f t="shared" si="3"/>
        <v>-</v>
      </c>
      <c r="AQ6" s="42" t="str">
        <f t="shared" si="3"/>
        <v>-</v>
      </c>
      <c r="AR6" s="42" t="str">
        <f t="shared" si="3"/>
        <v>-</v>
      </c>
      <c r="AS6" s="42">
        <f t="shared" si="3"/>
        <v>11.59</v>
      </c>
      <c r="AT6" s="38" t="str">
        <f>IF(AT7="","",IF(AT7="-","【-】","【"&amp;SUBSTITUTE(TEXT(AT7,"#,##0.00"),"-","△")&amp;"】"))</f>
        <v>【3.64】</v>
      </c>
      <c r="AU6" s="42" t="str">
        <f t="shared" ref="AU6:BD6" si="4">IF(AU7="",NA(),AU7)</f>
        <v>-</v>
      </c>
      <c r="AV6" s="42" t="str">
        <f t="shared" si="4"/>
        <v>-</v>
      </c>
      <c r="AW6" s="42" t="str">
        <f t="shared" si="4"/>
        <v>-</v>
      </c>
      <c r="AX6" s="42" t="str">
        <f t="shared" si="4"/>
        <v>-</v>
      </c>
      <c r="AY6" s="42">
        <f t="shared" si="4"/>
        <v>31.94</v>
      </c>
      <c r="AZ6" s="42" t="str">
        <f t="shared" si="4"/>
        <v>-</v>
      </c>
      <c r="BA6" s="42" t="str">
        <f t="shared" si="4"/>
        <v>-</v>
      </c>
      <c r="BB6" s="42" t="str">
        <f t="shared" si="4"/>
        <v>-</v>
      </c>
      <c r="BC6" s="42" t="str">
        <f t="shared" si="4"/>
        <v>-</v>
      </c>
      <c r="BD6" s="42">
        <f t="shared" si="4"/>
        <v>37.200000000000003</v>
      </c>
      <c r="BE6" s="38" t="str">
        <f>IF(BE7="","",IF(BE7="-","【-】","【"&amp;SUBSTITUTE(TEXT(BE7,"#,##0.00"),"-","△")&amp;"】"))</f>
        <v>【67.52】</v>
      </c>
      <c r="BF6" s="42" t="str">
        <f t="shared" ref="BF6:BO6" si="5">IF(BF7="",NA(),BF7)</f>
        <v>-</v>
      </c>
      <c r="BG6" s="42" t="str">
        <f t="shared" si="5"/>
        <v>-</v>
      </c>
      <c r="BH6" s="42" t="str">
        <f t="shared" si="5"/>
        <v>-</v>
      </c>
      <c r="BI6" s="42" t="str">
        <f t="shared" si="5"/>
        <v>-</v>
      </c>
      <c r="BJ6" s="42">
        <f t="shared" si="5"/>
        <v>862.69</v>
      </c>
      <c r="BK6" s="42" t="str">
        <f t="shared" si="5"/>
        <v>-</v>
      </c>
      <c r="BL6" s="42" t="str">
        <f t="shared" si="5"/>
        <v>-</v>
      </c>
      <c r="BM6" s="42" t="str">
        <f t="shared" si="5"/>
        <v>-</v>
      </c>
      <c r="BN6" s="42" t="str">
        <f t="shared" si="5"/>
        <v>-</v>
      </c>
      <c r="BO6" s="42">
        <f t="shared" si="5"/>
        <v>843.72</v>
      </c>
      <c r="BP6" s="38" t="str">
        <f>IF(BP7="","",IF(BP7="-","【-】","【"&amp;SUBSTITUTE(TEXT(BP7,"#,##0.00"),"-","△")&amp;"】"))</f>
        <v>【705.21】</v>
      </c>
      <c r="BQ6" s="42" t="str">
        <f t="shared" ref="BQ6:BZ6" si="6">IF(BQ7="",NA(),BQ7)</f>
        <v>-</v>
      </c>
      <c r="BR6" s="42" t="str">
        <f t="shared" si="6"/>
        <v>-</v>
      </c>
      <c r="BS6" s="42" t="str">
        <f t="shared" si="6"/>
        <v>-</v>
      </c>
      <c r="BT6" s="42" t="str">
        <f t="shared" si="6"/>
        <v>-</v>
      </c>
      <c r="BU6" s="42">
        <f t="shared" si="6"/>
        <v>101.65</v>
      </c>
      <c r="BV6" s="42" t="str">
        <f t="shared" si="6"/>
        <v>-</v>
      </c>
      <c r="BW6" s="42" t="str">
        <f t="shared" si="6"/>
        <v>-</v>
      </c>
      <c r="BX6" s="42" t="str">
        <f t="shared" si="6"/>
        <v>-</v>
      </c>
      <c r="BY6" s="42" t="str">
        <f t="shared" si="6"/>
        <v>-</v>
      </c>
      <c r="BZ6" s="42">
        <f t="shared" si="6"/>
        <v>94.81</v>
      </c>
      <c r="CA6" s="38" t="str">
        <f>IF(CA7="","",IF(CA7="-","【-】","【"&amp;SUBSTITUTE(TEXT(CA7,"#,##0.00"),"-","△")&amp;"】"))</f>
        <v>【98.96】</v>
      </c>
      <c r="CB6" s="42" t="str">
        <f t="shared" ref="CB6:CK6" si="7">IF(CB7="",NA(),CB7)</f>
        <v>-</v>
      </c>
      <c r="CC6" s="42" t="str">
        <f t="shared" si="7"/>
        <v>-</v>
      </c>
      <c r="CD6" s="42" t="str">
        <f t="shared" si="7"/>
        <v>-</v>
      </c>
      <c r="CE6" s="42" t="str">
        <f t="shared" si="7"/>
        <v>-</v>
      </c>
      <c r="CF6" s="42">
        <f t="shared" si="7"/>
        <v>146.07</v>
      </c>
      <c r="CG6" s="42" t="str">
        <f t="shared" si="7"/>
        <v>-</v>
      </c>
      <c r="CH6" s="42" t="str">
        <f t="shared" si="7"/>
        <v>-</v>
      </c>
      <c r="CI6" s="42" t="str">
        <f t="shared" si="7"/>
        <v>-</v>
      </c>
      <c r="CJ6" s="42" t="str">
        <f t="shared" si="7"/>
        <v>-</v>
      </c>
      <c r="CK6" s="42">
        <f t="shared" si="7"/>
        <v>129.9</v>
      </c>
      <c r="CL6" s="38" t="str">
        <f>IF(CL7="","",IF(CL7="-","【-】","【"&amp;SUBSTITUTE(TEXT(CL7,"#,##0.00"),"-","△")&amp;"】"))</f>
        <v>【134.52】</v>
      </c>
      <c r="CM6" s="42" t="str">
        <f t="shared" ref="CM6:CV6" si="8">IF(CM7="",NA(),CM7)</f>
        <v>-</v>
      </c>
      <c r="CN6" s="42" t="str">
        <f t="shared" si="8"/>
        <v>-</v>
      </c>
      <c r="CO6" s="42" t="str">
        <f t="shared" si="8"/>
        <v>-</v>
      </c>
      <c r="CP6" s="42" t="str">
        <f t="shared" si="8"/>
        <v>-</v>
      </c>
      <c r="CQ6" s="42" t="str">
        <f t="shared" si="8"/>
        <v>-</v>
      </c>
      <c r="CR6" s="42" t="str">
        <f t="shared" si="8"/>
        <v>-</v>
      </c>
      <c r="CS6" s="42" t="str">
        <f t="shared" si="8"/>
        <v>-</v>
      </c>
      <c r="CT6" s="42" t="str">
        <f t="shared" si="8"/>
        <v>-</v>
      </c>
      <c r="CU6" s="42" t="str">
        <f t="shared" si="8"/>
        <v>-</v>
      </c>
      <c r="CV6" s="42">
        <f t="shared" si="8"/>
        <v>80.11</v>
      </c>
      <c r="CW6" s="38" t="str">
        <f>IF(CW7="","",IF(CW7="-","【-】","【"&amp;SUBSTITUTE(TEXT(CW7,"#,##0.00"),"-","△")&amp;"】"))</f>
        <v>【59.57】</v>
      </c>
      <c r="CX6" s="42" t="str">
        <f t="shared" ref="CX6:DG6" si="9">IF(CX7="",NA(),CX7)</f>
        <v>-</v>
      </c>
      <c r="CY6" s="42" t="str">
        <f t="shared" si="9"/>
        <v>-</v>
      </c>
      <c r="CZ6" s="42" t="str">
        <f t="shared" si="9"/>
        <v>-</v>
      </c>
      <c r="DA6" s="42" t="str">
        <f t="shared" si="9"/>
        <v>-</v>
      </c>
      <c r="DB6" s="42">
        <f t="shared" si="9"/>
        <v>94.77</v>
      </c>
      <c r="DC6" s="42" t="str">
        <f t="shared" si="9"/>
        <v>-</v>
      </c>
      <c r="DD6" s="42" t="str">
        <f t="shared" si="9"/>
        <v>-</v>
      </c>
      <c r="DE6" s="42" t="str">
        <f t="shared" si="9"/>
        <v>-</v>
      </c>
      <c r="DF6" s="42" t="str">
        <f t="shared" si="9"/>
        <v>-</v>
      </c>
      <c r="DG6" s="42">
        <f t="shared" si="9"/>
        <v>95.96</v>
      </c>
      <c r="DH6" s="38" t="str">
        <f>IF(DH7="","",IF(DH7="-","【-】","【"&amp;SUBSTITUTE(TEXT(DH7,"#,##0.00"),"-","△")&amp;"】"))</f>
        <v>【95.57】</v>
      </c>
      <c r="DI6" s="42" t="str">
        <f t="shared" ref="DI6:DR6" si="10">IF(DI7="",NA(),DI7)</f>
        <v>-</v>
      </c>
      <c r="DJ6" s="42" t="str">
        <f t="shared" si="10"/>
        <v>-</v>
      </c>
      <c r="DK6" s="42" t="str">
        <f t="shared" si="10"/>
        <v>-</v>
      </c>
      <c r="DL6" s="42" t="str">
        <f t="shared" si="10"/>
        <v>-</v>
      </c>
      <c r="DM6" s="42">
        <f t="shared" si="10"/>
        <v>49.61</v>
      </c>
      <c r="DN6" s="42" t="str">
        <f t="shared" si="10"/>
        <v>-</v>
      </c>
      <c r="DO6" s="42" t="str">
        <f t="shared" si="10"/>
        <v>-</v>
      </c>
      <c r="DP6" s="42" t="str">
        <f t="shared" si="10"/>
        <v>-</v>
      </c>
      <c r="DQ6" s="42" t="str">
        <f t="shared" si="10"/>
        <v>-</v>
      </c>
      <c r="DR6" s="42">
        <f t="shared" si="10"/>
        <v>20.23</v>
      </c>
      <c r="DS6" s="38" t="str">
        <f>IF(DS7="","",IF(DS7="-","【-】","【"&amp;SUBSTITUTE(TEXT(DS7,"#,##0.00"),"-","△")&amp;"】"))</f>
        <v>【36.52】</v>
      </c>
      <c r="DT6" s="42" t="str">
        <f t="shared" ref="DT6:EC6" si="11">IF(DT7="",NA(),DT7)</f>
        <v>-</v>
      </c>
      <c r="DU6" s="42" t="str">
        <f t="shared" si="11"/>
        <v>-</v>
      </c>
      <c r="DV6" s="42" t="str">
        <f t="shared" si="11"/>
        <v>-</v>
      </c>
      <c r="DW6" s="42" t="str">
        <f t="shared" si="11"/>
        <v>-</v>
      </c>
      <c r="DX6" s="38">
        <f t="shared" si="11"/>
        <v>0</v>
      </c>
      <c r="DY6" s="42" t="str">
        <f t="shared" si="11"/>
        <v>-</v>
      </c>
      <c r="DZ6" s="42" t="str">
        <f t="shared" si="11"/>
        <v>-</v>
      </c>
      <c r="EA6" s="42" t="str">
        <f t="shared" si="11"/>
        <v>-</v>
      </c>
      <c r="EB6" s="42" t="str">
        <f t="shared" si="11"/>
        <v>-</v>
      </c>
      <c r="EC6" s="42">
        <f t="shared" si="11"/>
        <v>1.63</v>
      </c>
      <c r="ED6" s="38" t="str">
        <f>IF(ED7="","",IF(ED7="-","【-】","【"&amp;SUBSTITUTE(TEXT(ED7,"#,##0.00"),"-","△")&amp;"】"))</f>
        <v>【5.72】</v>
      </c>
      <c r="EE6" s="42" t="str">
        <f t="shared" ref="EE6:EN6" si="12">IF(EE7="",NA(),EE7)</f>
        <v>-</v>
      </c>
      <c r="EF6" s="42" t="str">
        <f t="shared" si="12"/>
        <v>-</v>
      </c>
      <c r="EG6" s="42" t="str">
        <f t="shared" si="12"/>
        <v>-</v>
      </c>
      <c r="EH6" s="42" t="str">
        <f t="shared" si="12"/>
        <v>-</v>
      </c>
      <c r="EI6" s="38">
        <f t="shared" si="12"/>
        <v>0</v>
      </c>
      <c r="EJ6" s="42" t="str">
        <f t="shared" si="12"/>
        <v>-</v>
      </c>
      <c r="EK6" s="42" t="str">
        <f t="shared" si="12"/>
        <v>-</v>
      </c>
      <c r="EL6" s="42" t="str">
        <f t="shared" si="12"/>
        <v>-</v>
      </c>
      <c r="EM6" s="42" t="str">
        <f t="shared" si="12"/>
        <v>-</v>
      </c>
      <c r="EN6" s="42">
        <f t="shared" si="12"/>
        <v>0.12</v>
      </c>
      <c r="EO6" s="38" t="str">
        <f>IF(EO7="","",IF(EO7="-","【-】","【"&amp;SUBSTITUTE(TEXT(EO7,"#,##0.00"),"-","△")&amp;"】"))</f>
        <v>【0.30】</v>
      </c>
    </row>
    <row r="7" spans="1:148" s="27" customFormat="1" x14ac:dyDescent="0.15">
      <c r="A7" s="28"/>
      <c r="B7" s="34">
        <v>2020</v>
      </c>
      <c r="C7" s="34">
        <v>272256</v>
      </c>
      <c r="D7" s="34">
        <v>46</v>
      </c>
      <c r="E7" s="34">
        <v>17</v>
      </c>
      <c r="F7" s="34">
        <v>1</v>
      </c>
      <c r="G7" s="34">
        <v>0</v>
      </c>
      <c r="H7" s="34" t="s">
        <v>96</v>
      </c>
      <c r="I7" s="34" t="s">
        <v>97</v>
      </c>
      <c r="J7" s="34" t="s">
        <v>98</v>
      </c>
      <c r="K7" s="34" t="s">
        <v>99</v>
      </c>
      <c r="L7" s="34" t="s">
        <v>100</v>
      </c>
      <c r="M7" s="34" t="s">
        <v>101</v>
      </c>
      <c r="N7" s="39" t="s">
        <v>103</v>
      </c>
      <c r="O7" s="39">
        <v>56.81</v>
      </c>
      <c r="P7" s="39">
        <v>91.73</v>
      </c>
      <c r="Q7" s="39">
        <v>80.69</v>
      </c>
      <c r="R7" s="39">
        <v>2755</v>
      </c>
      <c r="S7" s="39">
        <v>57540</v>
      </c>
      <c r="T7" s="39">
        <v>11.3</v>
      </c>
      <c r="U7" s="39">
        <v>5092.04</v>
      </c>
      <c r="V7" s="39">
        <v>52579</v>
      </c>
      <c r="W7" s="39">
        <v>5.94</v>
      </c>
      <c r="X7" s="39">
        <v>8851.68</v>
      </c>
      <c r="Y7" s="39" t="s">
        <v>103</v>
      </c>
      <c r="Z7" s="39" t="s">
        <v>103</v>
      </c>
      <c r="AA7" s="39" t="s">
        <v>103</v>
      </c>
      <c r="AB7" s="39" t="s">
        <v>103</v>
      </c>
      <c r="AC7" s="39">
        <v>114.47</v>
      </c>
      <c r="AD7" s="39" t="s">
        <v>103</v>
      </c>
      <c r="AE7" s="39" t="s">
        <v>103</v>
      </c>
      <c r="AF7" s="39" t="s">
        <v>103</v>
      </c>
      <c r="AG7" s="39" t="s">
        <v>103</v>
      </c>
      <c r="AH7" s="39">
        <v>107.87</v>
      </c>
      <c r="AI7" s="39">
        <v>106.67</v>
      </c>
      <c r="AJ7" s="39" t="s">
        <v>103</v>
      </c>
      <c r="AK7" s="39" t="s">
        <v>103</v>
      </c>
      <c r="AL7" s="39" t="s">
        <v>103</v>
      </c>
      <c r="AM7" s="39" t="s">
        <v>103</v>
      </c>
      <c r="AN7" s="39">
        <v>0</v>
      </c>
      <c r="AO7" s="39" t="s">
        <v>103</v>
      </c>
      <c r="AP7" s="39" t="s">
        <v>103</v>
      </c>
      <c r="AQ7" s="39" t="s">
        <v>103</v>
      </c>
      <c r="AR7" s="39" t="s">
        <v>103</v>
      </c>
      <c r="AS7" s="39">
        <v>11.59</v>
      </c>
      <c r="AT7" s="39">
        <v>3.64</v>
      </c>
      <c r="AU7" s="39" t="s">
        <v>103</v>
      </c>
      <c r="AV7" s="39" t="s">
        <v>103</v>
      </c>
      <c r="AW7" s="39" t="s">
        <v>103</v>
      </c>
      <c r="AX7" s="39" t="s">
        <v>103</v>
      </c>
      <c r="AY7" s="39">
        <v>31.94</v>
      </c>
      <c r="AZ7" s="39" t="s">
        <v>103</v>
      </c>
      <c r="BA7" s="39" t="s">
        <v>103</v>
      </c>
      <c r="BB7" s="39" t="s">
        <v>103</v>
      </c>
      <c r="BC7" s="39" t="s">
        <v>103</v>
      </c>
      <c r="BD7" s="39">
        <v>37.200000000000003</v>
      </c>
      <c r="BE7" s="39">
        <v>67.52</v>
      </c>
      <c r="BF7" s="39" t="s">
        <v>103</v>
      </c>
      <c r="BG7" s="39" t="s">
        <v>103</v>
      </c>
      <c r="BH7" s="39" t="s">
        <v>103</v>
      </c>
      <c r="BI7" s="39" t="s">
        <v>103</v>
      </c>
      <c r="BJ7" s="39">
        <v>862.69</v>
      </c>
      <c r="BK7" s="39" t="s">
        <v>103</v>
      </c>
      <c r="BL7" s="39" t="s">
        <v>103</v>
      </c>
      <c r="BM7" s="39" t="s">
        <v>103</v>
      </c>
      <c r="BN7" s="39" t="s">
        <v>103</v>
      </c>
      <c r="BO7" s="39">
        <v>843.72</v>
      </c>
      <c r="BP7" s="39">
        <v>705.21</v>
      </c>
      <c r="BQ7" s="39" t="s">
        <v>103</v>
      </c>
      <c r="BR7" s="39" t="s">
        <v>103</v>
      </c>
      <c r="BS7" s="39" t="s">
        <v>103</v>
      </c>
      <c r="BT7" s="39" t="s">
        <v>103</v>
      </c>
      <c r="BU7" s="39">
        <v>101.65</v>
      </c>
      <c r="BV7" s="39" t="s">
        <v>103</v>
      </c>
      <c r="BW7" s="39" t="s">
        <v>103</v>
      </c>
      <c r="BX7" s="39" t="s">
        <v>103</v>
      </c>
      <c r="BY7" s="39" t="s">
        <v>103</v>
      </c>
      <c r="BZ7" s="39">
        <v>94.81</v>
      </c>
      <c r="CA7" s="39">
        <v>98.96</v>
      </c>
      <c r="CB7" s="39" t="s">
        <v>103</v>
      </c>
      <c r="CC7" s="39" t="s">
        <v>103</v>
      </c>
      <c r="CD7" s="39" t="s">
        <v>103</v>
      </c>
      <c r="CE7" s="39" t="s">
        <v>103</v>
      </c>
      <c r="CF7" s="39">
        <v>146.07</v>
      </c>
      <c r="CG7" s="39" t="s">
        <v>103</v>
      </c>
      <c r="CH7" s="39" t="s">
        <v>103</v>
      </c>
      <c r="CI7" s="39" t="s">
        <v>103</v>
      </c>
      <c r="CJ7" s="39" t="s">
        <v>103</v>
      </c>
      <c r="CK7" s="39">
        <v>129.9</v>
      </c>
      <c r="CL7" s="39">
        <v>134.52000000000001</v>
      </c>
      <c r="CM7" s="39" t="s">
        <v>103</v>
      </c>
      <c r="CN7" s="39" t="s">
        <v>103</v>
      </c>
      <c r="CO7" s="39" t="s">
        <v>103</v>
      </c>
      <c r="CP7" s="39" t="s">
        <v>103</v>
      </c>
      <c r="CQ7" s="39" t="s">
        <v>103</v>
      </c>
      <c r="CR7" s="39" t="s">
        <v>103</v>
      </c>
      <c r="CS7" s="39" t="s">
        <v>103</v>
      </c>
      <c r="CT7" s="39" t="s">
        <v>103</v>
      </c>
      <c r="CU7" s="39" t="s">
        <v>103</v>
      </c>
      <c r="CV7" s="39">
        <v>80.11</v>
      </c>
      <c r="CW7" s="39">
        <v>59.57</v>
      </c>
      <c r="CX7" s="39" t="s">
        <v>103</v>
      </c>
      <c r="CY7" s="39" t="s">
        <v>103</v>
      </c>
      <c r="CZ7" s="39" t="s">
        <v>103</v>
      </c>
      <c r="DA7" s="39" t="s">
        <v>103</v>
      </c>
      <c r="DB7" s="39">
        <v>94.77</v>
      </c>
      <c r="DC7" s="39" t="s">
        <v>103</v>
      </c>
      <c r="DD7" s="39" t="s">
        <v>103</v>
      </c>
      <c r="DE7" s="39" t="s">
        <v>103</v>
      </c>
      <c r="DF7" s="39" t="s">
        <v>103</v>
      </c>
      <c r="DG7" s="39">
        <v>95.96</v>
      </c>
      <c r="DH7" s="39">
        <v>95.57</v>
      </c>
      <c r="DI7" s="39" t="s">
        <v>103</v>
      </c>
      <c r="DJ7" s="39" t="s">
        <v>103</v>
      </c>
      <c r="DK7" s="39" t="s">
        <v>103</v>
      </c>
      <c r="DL7" s="39" t="s">
        <v>103</v>
      </c>
      <c r="DM7" s="39">
        <v>49.61</v>
      </c>
      <c r="DN7" s="39" t="s">
        <v>103</v>
      </c>
      <c r="DO7" s="39" t="s">
        <v>103</v>
      </c>
      <c r="DP7" s="39" t="s">
        <v>103</v>
      </c>
      <c r="DQ7" s="39" t="s">
        <v>103</v>
      </c>
      <c r="DR7" s="39">
        <v>20.23</v>
      </c>
      <c r="DS7" s="39">
        <v>36.520000000000003</v>
      </c>
      <c r="DT7" s="39" t="s">
        <v>103</v>
      </c>
      <c r="DU7" s="39" t="s">
        <v>103</v>
      </c>
      <c r="DV7" s="39" t="s">
        <v>103</v>
      </c>
      <c r="DW7" s="39" t="s">
        <v>103</v>
      </c>
      <c r="DX7" s="39">
        <v>0</v>
      </c>
      <c r="DY7" s="39" t="s">
        <v>103</v>
      </c>
      <c r="DZ7" s="39" t="s">
        <v>103</v>
      </c>
      <c r="EA7" s="39" t="s">
        <v>103</v>
      </c>
      <c r="EB7" s="39" t="s">
        <v>103</v>
      </c>
      <c r="EC7" s="39">
        <v>1.63</v>
      </c>
      <c r="ED7" s="39">
        <v>5.72</v>
      </c>
      <c r="EE7" s="39" t="s">
        <v>103</v>
      </c>
      <c r="EF7" s="39" t="s">
        <v>103</v>
      </c>
      <c r="EG7" s="39" t="s">
        <v>103</v>
      </c>
      <c r="EH7" s="39" t="s">
        <v>103</v>
      </c>
      <c r="EI7" s="39">
        <v>0</v>
      </c>
      <c r="EJ7" s="39" t="s">
        <v>103</v>
      </c>
      <c r="EK7" s="39" t="s">
        <v>103</v>
      </c>
      <c r="EL7" s="39" t="s">
        <v>103</v>
      </c>
      <c r="EM7" s="39" t="s">
        <v>103</v>
      </c>
      <c r="EN7" s="39">
        <v>0.12</v>
      </c>
      <c r="EO7" s="39">
        <v>0.3</v>
      </c>
    </row>
    <row r="8" spans="1:148" x14ac:dyDescent="0.15">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c r="EH8" s="40"/>
      <c r="EI8" s="40"/>
      <c r="EJ8" s="40"/>
      <c r="EK8" s="40"/>
      <c r="EL8" s="40"/>
      <c r="EM8" s="40"/>
      <c r="EN8" s="40"/>
      <c r="EO8" s="40"/>
      <c r="EP8" s="40"/>
      <c r="EQ8" s="40"/>
      <c r="ER8" s="40"/>
    </row>
    <row r="9" spans="1:148" x14ac:dyDescent="0.15">
      <c r="A9" s="29"/>
      <c r="B9" s="29" t="s">
        <v>104</v>
      </c>
      <c r="C9" s="29" t="s">
        <v>105</v>
      </c>
      <c r="D9" s="29" t="s">
        <v>106</v>
      </c>
      <c r="E9" s="29" t="s">
        <v>107</v>
      </c>
      <c r="F9" s="29" t="s">
        <v>108</v>
      </c>
      <c r="R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8" x14ac:dyDescent="0.15">
      <c r="A10" s="29" t="s">
        <v>60</v>
      </c>
      <c r="B10" s="35">
        <f>DATEVALUE($B7+12-B11&amp;"/1/"&amp;B12)</f>
        <v>46753</v>
      </c>
      <c r="C10" s="35">
        <f>DATEVALUE($B7+12-C11&amp;"/1/"&amp;C12)</f>
        <v>47119</v>
      </c>
      <c r="D10" s="35">
        <f>DATEVALUE($B7+12-D11&amp;"/1/"&amp;D12)</f>
        <v>47484</v>
      </c>
      <c r="E10" s="36">
        <f>DATEVALUE($B7+12-E11&amp;"/1/"&amp;E12)</f>
        <v>47849</v>
      </c>
      <c r="F10" s="36">
        <f>DATEVALUE($B7+12-F11&amp;"/1/"&amp;F12)</f>
        <v>48215</v>
      </c>
    </row>
    <row r="11" spans="1:148" x14ac:dyDescent="0.15">
      <c r="B11">
        <v>4</v>
      </c>
      <c r="C11">
        <v>3</v>
      </c>
      <c r="D11">
        <v>2</v>
      </c>
      <c r="E11">
        <v>1</v>
      </c>
      <c r="F11">
        <v>0</v>
      </c>
      <c r="G11" t="s">
        <v>102</v>
      </c>
    </row>
    <row r="12" spans="1:148" x14ac:dyDescent="0.15">
      <c r="B12">
        <v>1</v>
      </c>
      <c r="C12">
        <v>1</v>
      </c>
      <c r="D12">
        <v>1</v>
      </c>
      <c r="E12">
        <v>1</v>
      </c>
      <c r="F12">
        <v>2</v>
      </c>
      <c r="G12" t="s">
        <v>109</v>
      </c>
    </row>
    <row r="13" spans="1:148" x14ac:dyDescent="0.15">
      <c r="B13" t="s">
        <v>110</v>
      </c>
      <c r="C13" t="s">
        <v>110</v>
      </c>
      <c r="D13" t="s">
        <v>110</v>
      </c>
      <c r="E13" t="s">
        <v>8</v>
      </c>
      <c r="F13" t="s">
        <v>8</v>
      </c>
      <c r="G13" t="s">
        <v>111</v>
      </c>
    </row>
  </sheetData>
  <mergeCells count="14">
    <mergeCell ref="H3:X4"/>
    <mergeCell ref="Y3:DH3"/>
    <mergeCell ref="DI3:EO3"/>
    <mergeCell ref="Y4:AI4"/>
    <mergeCell ref="AJ4:AT4"/>
    <mergeCell ref="AU4:BE4"/>
    <mergeCell ref="BF4:BP4"/>
    <mergeCell ref="BQ4:CA4"/>
    <mergeCell ref="CB4:CL4"/>
    <mergeCell ref="CM4:CW4"/>
    <mergeCell ref="CX4:DH4"/>
    <mergeCell ref="DI4:DS4"/>
    <mergeCell ref="DT4:ED4"/>
    <mergeCell ref="EE4:EO4"/>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creator>公営企業課</dc:creator>
  <cp:lastModifiedBy> </cp:lastModifiedBy>
  <cp:lastPrinted>2022-01-20T09:23:40Z</cp:lastPrinted>
  <dcterms:created xsi:type="dcterms:W3CDTF">2021-12-03T07:15:33Z</dcterms:created>
  <dcterms:modified xsi:type="dcterms:W3CDTF">2022-02-08T02:56:09Z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2.1.13.0</vt:lpwstr>
    </vt:vector>
  </property>
  <property fmtid="{DCFEDD21-7773-49B2-8022-6FC58DB5260B}" pid="3" name="LastSavedVersion">
    <vt:lpwstr>2.1.13.0</vt:lpwstr>
  </property>
  <property fmtid="{DCFEDD21-7773-49B2-8022-6FC58DB5260B}" pid="4" name="LastSavedDate">
    <vt:filetime>2022-01-19T05:46:23Z</vt:filetime>
  </property>
</Properties>
</file>